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eatch\Documents\"/>
    </mc:Choice>
  </mc:AlternateContent>
  <xr:revisionPtr revIDLastSave="0" documentId="13_ncr:1_{FEAF228F-9871-4032-A95F-94A38A2DD52E}" xr6:coauthVersionLast="45" xr6:coauthVersionMax="45" xr10:uidLastSave="{00000000-0000-0000-0000-000000000000}"/>
  <bookViews>
    <workbookView xWindow="1110" yWindow="3945" windowWidth="25515" windowHeight="12735" activeTab="1" xr2:uid="{00000000-000D-0000-FFFF-FFFF00000000}"/>
  </bookViews>
  <sheets>
    <sheet name="Sheet 1" sheetId="1" r:id="rId1"/>
    <sheet name="Sheet1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" i="2" l="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C2" i="2"/>
  <c r="AA2" i="2"/>
  <c r="AB46" i="2" l="1"/>
  <c r="AD46" i="2"/>
  <c r="AB3" i="2"/>
  <c r="AD3" i="2"/>
  <c r="AB4" i="2"/>
  <c r="AD4" i="2"/>
  <c r="AB5" i="2"/>
  <c r="AD5" i="2"/>
  <c r="AB6" i="2"/>
  <c r="AD6" i="2"/>
  <c r="AB7" i="2"/>
  <c r="AD7" i="2"/>
  <c r="AB8" i="2"/>
  <c r="AD8" i="2"/>
  <c r="AB9" i="2"/>
  <c r="AD9" i="2"/>
  <c r="AB10" i="2"/>
  <c r="AD10" i="2"/>
  <c r="AB11" i="2"/>
  <c r="AD11" i="2"/>
  <c r="AB12" i="2"/>
  <c r="AD12" i="2"/>
  <c r="AB13" i="2"/>
  <c r="AD13" i="2"/>
  <c r="AB14" i="2"/>
  <c r="AD14" i="2"/>
  <c r="AB15" i="2"/>
  <c r="AD15" i="2"/>
  <c r="AB16" i="2"/>
  <c r="AD16" i="2"/>
  <c r="AB17" i="2"/>
  <c r="AD17" i="2"/>
  <c r="AB18" i="2"/>
  <c r="AD18" i="2"/>
  <c r="AB19" i="2"/>
  <c r="AD19" i="2"/>
  <c r="AB20" i="2"/>
  <c r="AD20" i="2"/>
  <c r="AB21" i="2"/>
  <c r="AD21" i="2"/>
  <c r="AB22" i="2"/>
  <c r="AD22" i="2"/>
  <c r="AB23" i="2"/>
  <c r="AD23" i="2"/>
  <c r="AB24" i="2"/>
  <c r="AD24" i="2"/>
  <c r="AB25" i="2"/>
  <c r="AD25" i="2"/>
  <c r="AB26" i="2"/>
  <c r="AD26" i="2"/>
  <c r="AB27" i="2"/>
  <c r="AD27" i="2"/>
  <c r="AB28" i="2"/>
  <c r="AD28" i="2"/>
  <c r="AB29" i="2"/>
  <c r="AD29" i="2"/>
  <c r="AB30" i="2"/>
  <c r="AD30" i="2"/>
  <c r="AB31" i="2"/>
  <c r="AD31" i="2"/>
  <c r="AB32" i="2"/>
  <c r="AD32" i="2"/>
  <c r="AB33" i="2"/>
  <c r="AD33" i="2"/>
  <c r="AB34" i="2"/>
  <c r="AD34" i="2"/>
  <c r="AB35" i="2"/>
  <c r="AD35" i="2"/>
  <c r="AB36" i="2"/>
  <c r="AD36" i="2"/>
  <c r="AB37" i="2"/>
  <c r="AD37" i="2"/>
  <c r="AB38" i="2"/>
  <c r="AD38" i="2"/>
  <c r="AB39" i="2"/>
  <c r="AD39" i="2"/>
  <c r="AB40" i="2"/>
  <c r="AD40" i="2"/>
  <c r="AB41" i="2"/>
  <c r="AD41" i="2"/>
  <c r="AB42" i="2"/>
  <c r="AD42" i="2"/>
  <c r="AB43" i="2"/>
  <c r="AD43" i="2"/>
  <c r="AB44" i="2"/>
  <c r="AD44" i="2"/>
  <c r="AB45" i="2"/>
  <c r="AD45" i="2"/>
  <c r="AD2" i="2"/>
  <c r="AB2" i="2"/>
  <c r="Y22" i="2"/>
  <c r="Y35" i="2"/>
  <c r="Y106" i="2"/>
  <c r="Y145" i="2"/>
  <c r="Y147" i="2"/>
  <c r="Y168" i="2"/>
  <c r="Y185" i="2"/>
  <c r="Y213" i="2"/>
  <c r="Y194" i="2"/>
  <c r="Y2" i="2"/>
  <c r="Y3" i="2"/>
  <c r="Y4" i="2"/>
  <c r="Y5" i="2"/>
  <c r="Y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3" i="2"/>
  <c r="Y24" i="2"/>
  <c r="Y25" i="2"/>
  <c r="Y26" i="2"/>
  <c r="Y27" i="2"/>
  <c r="Y28" i="2"/>
  <c r="Y29" i="2"/>
  <c r="Y30" i="2"/>
  <c r="Y31" i="2"/>
  <c r="Y32" i="2"/>
  <c r="Y33" i="2"/>
  <c r="Y34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50" i="2"/>
  <c r="Y49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8" i="2"/>
  <c r="Y97" i="2"/>
  <c r="Y99" i="2"/>
  <c r="Y100" i="2"/>
  <c r="Y101" i="2"/>
  <c r="Y102" i="2"/>
  <c r="Y103" i="2"/>
  <c r="Y104" i="2"/>
  <c r="Y105" i="2"/>
  <c r="Y107" i="2"/>
  <c r="Y108" i="2"/>
  <c r="Y109" i="2"/>
  <c r="Y110" i="2"/>
  <c r="Y111" i="2"/>
  <c r="Y112" i="2"/>
  <c r="Y113" i="2"/>
  <c r="Y114" i="2"/>
  <c r="Y115" i="2"/>
  <c r="Y117" i="2"/>
  <c r="Y116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40" i="2"/>
  <c r="Y139" i="2"/>
  <c r="Y142" i="2"/>
  <c r="Y144" i="2"/>
  <c r="Y143" i="2"/>
  <c r="Y141" i="2"/>
  <c r="Y146" i="2"/>
  <c r="Y148" i="2"/>
  <c r="Y149" i="2"/>
  <c r="Y152" i="2"/>
  <c r="Y150" i="2"/>
  <c r="Y151" i="2"/>
  <c r="Y153" i="2"/>
  <c r="Y156" i="2"/>
  <c r="Y155" i="2"/>
  <c r="Y154" i="2"/>
  <c r="Y157" i="2"/>
  <c r="Y158" i="2"/>
  <c r="Y159" i="2"/>
  <c r="Y160" i="2"/>
  <c r="Y161" i="2"/>
  <c r="Y163" i="2"/>
  <c r="Y162" i="2"/>
  <c r="Y165" i="2"/>
  <c r="Y164" i="2"/>
  <c r="Y166" i="2"/>
  <c r="Y167" i="2"/>
  <c r="Y169" i="2"/>
  <c r="Y170" i="2"/>
  <c r="Y171" i="2"/>
  <c r="Y172" i="2"/>
  <c r="Y173" i="2"/>
  <c r="Y174" i="2"/>
  <c r="Y175" i="2"/>
  <c r="Y176" i="2"/>
  <c r="Y179" i="2"/>
  <c r="Y177" i="2"/>
  <c r="Y178" i="2"/>
  <c r="Y180" i="2"/>
  <c r="Y181" i="2"/>
  <c r="Y189" i="2"/>
  <c r="Y188" i="2"/>
  <c r="Y223" i="2"/>
  <c r="Y198" i="2"/>
  <c r="Y217" i="2"/>
  <c r="Y186" i="2"/>
  <c r="Y209" i="2"/>
  <c r="Y196" i="2"/>
  <c r="Y197" i="2"/>
  <c r="Y193" i="2"/>
  <c r="Y201" i="2"/>
  <c r="Y216" i="2"/>
  <c r="Y206" i="2"/>
  <c r="Y218" i="2"/>
  <c r="Y212" i="2"/>
  <c r="Y214" i="2"/>
  <c r="Y205" i="2"/>
  <c r="Y183" i="2"/>
  <c r="Y191" i="2"/>
  <c r="Y200" i="2"/>
  <c r="Y208" i="2"/>
  <c r="Y195" i="2"/>
  <c r="Y192" i="2"/>
  <c r="Y182" i="2"/>
  <c r="Y210" i="2"/>
  <c r="Y220" i="2"/>
  <c r="Y199" i="2"/>
  <c r="Y204" i="2"/>
  <c r="Y221" i="2"/>
  <c r="Y203" i="2"/>
  <c r="Y207" i="2"/>
  <c r="Y219" i="2"/>
  <c r="Y211" i="2"/>
  <c r="Y202" i="2"/>
  <c r="Y184" i="2"/>
  <c r="Y187" i="2"/>
  <c r="Y190" i="2"/>
  <c r="Y215" i="2"/>
  <c r="Y222" i="2"/>
  <c r="Y7" i="2"/>
</calcChain>
</file>

<file path=xl/sharedStrings.xml><?xml version="1.0" encoding="utf-8"?>
<sst xmlns="http://schemas.openxmlformats.org/spreadsheetml/2006/main" count="7604" uniqueCount="1758">
  <si>
    <t>symbol</t>
  </si>
  <si>
    <t>chrm</t>
  </si>
  <si>
    <t>start</t>
  </si>
  <si>
    <t>end</t>
  </si>
  <si>
    <t>gene</t>
  </si>
  <si>
    <t>transcript</t>
  </si>
  <si>
    <t>protein</t>
  </si>
  <si>
    <t>classification</t>
  </si>
  <si>
    <t>type</t>
  </si>
  <si>
    <t>pos</t>
  </si>
  <si>
    <t>ref_nt</t>
  </si>
  <si>
    <t>alt_nt</t>
  </si>
  <si>
    <t>ref_aa</t>
  </si>
  <si>
    <t>alt_aa</t>
  </si>
  <si>
    <t>ref_seq</t>
  </si>
  <si>
    <t>alt_seq</t>
  </si>
  <si>
    <t>dbsnp_rs</t>
  </si>
  <si>
    <t>dbsnp_site</t>
  </si>
  <si>
    <t>tumor_alt_count</t>
  </si>
  <si>
    <t>tumor_ref_count</t>
  </si>
  <si>
    <t>normal_alt_count</t>
  </si>
  <si>
    <t>normal_ref_count</t>
  </si>
  <si>
    <t>callers</t>
  </si>
  <si>
    <t>TPM</t>
  </si>
  <si>
    <t>CAPG</t>
  </si>
  <si>
    <t>chr2</t>
  </si>
  <si>
    <t>ENSG00000042493.11</t>
  </si>
  <si>
    <t>ENST00000409921.1</t>
  </si>
  <si>
    <t>ENSP00000387063</t>
  </si>
  <si>
    <t>Missense_Mutation</t>
  </si>
  <si>
    <t>SNP</t>
  </si>
  <si>
    <t>G</t>
  </si>
  <si>
    <t>A</t>
  </si>
  <si>
    <t>V</t>
  </si>
  <si>
    <t>NILERNKARDLALAIRDSERQGKAQVL</t>
  </si>
  <si>
    <t>NILERNKARDLALVIRDSERQGKAQVL</t>
  </si>
  <si>
    <t>rs373962055</t>
  </si>
  <si>
    <t>DBSNP</t>
  </si>
  <si>
    <t>mutect;strelka;varscan</t>
  </si>
  <si>
    <t>TFRC</t>
  </si>
  <si>
    <t>chr3</t>
  </si>
  <si>
    <t>ENSG00000072274.8</t>
  </si>
  <si>
    <t>ENST00000360110.4</t>
  </si>
  <si>
    <t>ENSP00000353224</t>
  </si>
  <si>
    <t>R</t>
  </si>
  <si>
    <t>C</t>
  </si>
  <si>
    <t>EKTDRFVMKKLNDRVMRVEYHFLSPYV</t>
  </si>
  <si>
    <t>EKTDRFVMKKLNDCVMRVEYHFLSPYV</t>
  </si>
  <si>
    <t>rs148008500</t>
  </si>
  <si>
    <t>SLC39A14</t>
  </si>
  <si>
    <t>chr8</t>
  </si>
  <si>
    <t>ENSG00000104635.9</t>
  </si>
  <si>
    <t>ENST00000381237.1</t>
  </si>
  <si>
    <t>ENSP00000370635</t>
  </si>
  <si>
    <t>LQQLKALLNHLDVGVGRGNVTQHVQGH</t>
  </si>
  <si>
    <t>LQQLKALLNHLDVRVGRGNVTQHVQGH</t>
  </si>
  <si>
    <t>NOVEL</t>
  </si>
  <si>
    <t>BOC</t>
  </si>
  <si>
    <t>ENSG00000144857.10</t>
  </si>
  <si>
    <t>ENST00000495514.1</t>
  </si>
  <si>
    <t>ENSP00000418663</t>
  </si>
  <si>
    <t>T</t>
  </si>
  <si>
    <t>P</t>
  </si>
  <si>
    <t>S</t>
  </si>
  <si>
    <t>QSSSQPDHGRLSPPEAPDRPTISTASE</t>
  </si>
  <si>
    <t>QSSSQPDHGRLSPSEAPDRPTISTASE</t>
  </si>
  <si>
    <t>mutect</t>
  </si>
  <si>
    <t>CD164</t>
  </si>
  <si>
    <t>chr6</t>
  </si>
  <si>
    <t>ENSG00000135535.10</t>
  </si>
  <si>
    <t>ENST00000310786.4</t>
  </si>
  <si>
    <t>ENSP00000309376</t>
  </si>
  <si>
    <t>TANSTAKPTVQPSPSTTSKTVTTSGTT</t>
  </si>
  <si>
    <t>TANSTAKPTVQPSSSTTSKTVTTSGTT</t>
  </si>
  <si>
    <t>KIFC3</t>
  </si>
  <si>
    <t>chr16</t>
  </si>
  <si>
    <t>ENSG00000140859.11</t>
  </si>
  <si>
    <t>ENST00000379655.4</t>
  </si>
  <si>
    <t>ENSP00000368976</t>
  </si>
  <si>
    <t>F</t>
  </si>
  <si>
    <t>LERAHGQMLEEMQSLEEDKNRAIEEAF</t>
  </si>
  <si>
    <t>LERAHGQMLEEMQFLEEDKNRAIEEAF</t>
  </si>
  <si>
    <t>PDIA4</t>
  </si>
  <si>
    <t>chr7</t>
  </si>
  <si>
    <t>ENSG00000155660.6</t>
  </si>
  <si>
    <t>ENST00000286091.4</t>
  </si>
  <si>
    <t>ENSP00000286091</t>
  </si>
  <si>
    <t>RKVSNDAKRYTRRPLVVVYYSVDFSFD</t>
  </si>
  <si>
    <t>RKVSNDAKRYTRRSLVVVYYSVDFSFD</t>
  </si>
  <si>
    <t>mutect;strelka</t>
  </si>
  <si>
    <t>SLC3A2</t>
  </si>
  <si>
    <t>chr11</t>
  </si>
  <si>
    <t>ENSG00000168003.12</t>
  </si>
  <si>
    <t>ENST00000377890.2</t>
  </si>
  <si>
    <t>ENSP00000367122</t>
  </si>
  <si>
    <t>H</t>
  </si>
  <si>
    <t>KDDVAQTDLLQIDPNFGSKEDFDSLLQ</t>
  </si>
  <si>
    <t>KDDVAQTDLLQIDHNFGSKEDFDSLLQ</t>
  </si>
  <si>
    <t>strelka</t>
  </si>
  <si>
    <t>LZTS2</t>
  </si>
  <si>
    <t>chr10</t>
  </si>
  <si>
    <t>ENSG00000107816.13</t>
  </si>
  <si>
    <t>ENST00000370220.1</t>
  </si>
  <si>
    <t>ENSP00000359240</t>
  </si>
  <si>
    <t>GHLPSHGSGRGALPGPARGVPTGPSHS</t>
  </si>
  <si>
    <t>GHLPSHGSGRGALSGPARGVPTGPSHS</t>
  </si>
  <si>
    <t>SAMM50</t>
  </si>
  <si>
    <t>chr22</t>
  </si>
  <si>
    <t>ENSG00000100347.10</t>
  </si>
  <si>
    <t>ENST00000350028.4</t>
  </si>
  <si>
    <t>ENSP00000345445</t>
  </si>
  <si>
    <t>L</t>
  </si>
  <si>
    <t>AVRKESGHSLKSSLSHAMVIDSRNSSI</t>
  </si>
  <si>
    <t>AVRKESGHSLKSSFSHAMVIDSRNSSI</t>
  </si>
  <si>
    <t>MRPS15</t>
  </si>
  <si>
    <t>chr1</t>
  </si>
  <si>
    <t>ENSG00000116898.7</t>
  </si>
  <si>
    <t>ENST00000373116.5</t>
  </si>
  <si>
    <t>ENSP00000362208</t>
  </si>
  <si>
    <t>E</t>
  </si>
  <si>
    <t>K</t>
  </si>
  <si>
    <t>EKVDDVVKRLLSLEMANKKEMLKIKQE</t>
  </si>
  <si>
    <t>EKVDDVVKRLLSLKMANKKEMLKIKQE</t>
  </si>
  <si>
    <t>TUBB4A</t>
  </si>
  <si>
    <t>chr19</t>
  </si>
  <si>
    <t>ENSG00000104833.6</t>
  </si>
  <si>
    <t>ENST00000264071.2</t>
  </si>
  <si>
    <t>ENSP00000264071</t>
  </si>
  <si>
    <t>DLRKLAVNMVPFPRLHFFMPGFAPLTS</t>
  </si>
  <si>
    <t>DLRKLAVNMVPFPCLHFFMPGFAPLTS</t>
  </si>
  <si>
    <t>MYO10</t>
  </si>
  <si>
    <t>chr5</t>
  </si>
  <si>
    <t>ENSG00000145555.10</t>
  </si>
  <si>
    <t>ENST00000513610.1</t>
  </si>
  <si>
    <t>ENSP00000421280</t>
  </si>
  <si>
    <t>HHPLHSPLLPLPYGDINLNLLKDKGYT</t>
  </si>
  <si>
    <t>HHPLHSPLLPLPYRDINLNLLKDKGYT</t>
  </si>
  <si>
    <t>EXOC7</t>
  </si>
  <si>
    <t>chr17</t>
  </si>
  <si>
    <t>ENSG00000182473.16</t>
  </si>
  <si>
    <t>ENST00000335146.7</t>
  </si>
  <si>
    <t>ENSP00000334100</t>
  </si>
  <si>
    <t>LLDFQETAGAMLASQETSSSATSYSSE</t>
  </si>
  <si>
    <t>LLDFQETAGAMLAFQETSSSATSYSSE</t>
  </si>
  <si>
    <t>ZNF655</t>
  </si>
  <si>
    <t>ENSG00000197343.6</t>
  </si>
  <si>
    <t>ENST00000394163.2</t>
  </si>
  <si>
    <t>ENSP00000377718</t>
  </si>
  <si>
    <t>Q</t>
  </si>
  <si>
    <t>YKVRVGRLKHDITQVPETREVYKSEDR</t>
  </si>
  <si>
    <t>YKVRVGRLKHDITKVPETREVYKSEDR</t>
  </si>
  <si>
    <t>WNK1</t>
  </si>
  <si>
    <t>chr12</t>
  </si>
  <si>
    <t>ENSG00000060237.12</t>
  </si>
  <si>
    <t>ENST00000315939.6</t>
  </si>
  <si>
    <t>ENSP00000313059</t>
  </si>
  <si>
    <t>TAPPNFSHTGPTFPVVPPFLSSIAGVP</t>
  </si>
  <si>
    <t>TAPPNFSHTGPTFSVVPPFLSSIAGVP</t>
  </si>
  <si>
    <t>PIEZO1</t>
  </si>
  <si>
    <t>ENSG00000103335.15</t>
  </si>
  <si>
    <t>ENST00000301015.9</t>
  </si>
  <si>
    <t>ENSP00000301015</t>
  </si>
  <si>
    <t>DLKDIPNAIRLVAPDLGILVVSSVCLG</t>
  </si>
  <si>
    <t>DLKDIPNAIRLVALDLGILVVSSVCLG</t>
  </si>
  <si>
    <t>CYFIP2</t>
  </si>
  <si>
    <t>ENSG00000055163.14</t>
  </si>
  <si>
    <t>ENST00000521420.1</t>
  </si>
  <si>
    <t>ENSP00000430904</t>
  </si>
  <si>
    <t>PFQNILPRVYIKEGERLEVRMKRLEAK</t>
  </si>
  <si>
    <t>PFQNILPRVYIKEVERLEVRMKRLEAK</t>
  </si>
  <si>
    <t>ZBTB4</t>
  </si>
  <si>
    <t>ENSG00000174282.7</t>
  </si>
  <si>
    <t>ENST00000311403.4</t>
  </si>
  <si>
    <t>ENSP00000307858</t>
  </si>
  <si>
    <t>GGGGGPPTGAGRGPSQLQAPPPLCQIT</t>
  </si>
  <si>
    <t>GGGGGPPTGAGRGLSQLQAPPPLCQIT</t>
  </si>
  <si>
    <t>ADCY1</t>
  </si>
  <si>
    <t>ENSG00000164742.10</t>
  </si>
  <si>
    <t>ENST00000297323.7</t>
  </si>
  <si>
    <t>ENSP00000297323</t>
  </si>
  <si>
    <t>GVIGARRPQYDIWGNTVNVASRMDSTG</t>
  </si>
  <si>
    <t>GVIGARRPQYDIWRNTVNVASRMDSTG</t>
  </si>
  <si>
    <t>COSMIC</t>
  </si>
  <si>
    <t>BRMS1</t>
  </si>
  <si>
    <t>ENSG00000174744.9</t>
  </si>
  <si>
    <t>ENST00000359957.3</t>
  </si>
  <si>
    <t>ENSP00000353042</t>
  </si>
  <si>
    <t>MPVQPPSKDTEEMEAEGDS</t>
  </si>
  <si>
    <t>MPVQPSSKDTEEMEAEGDS</t>
  </si>
  <si>
    <t>ALDH2</t>
  </si>
  <si>
    <t>ENSG00000111275.8</t>
  </si>
  <si>
    <t>ENST00000261733.2</t>
  </si>
  <si>
    <t>ENSP00000261733</t>
  </si>
  <si>
    <t>EAGFPPGVVNIVPGFGPTAGAAIASHE</t>
  </si>
  <si>
    <t>EAGFPPGVVNIVPEFGPTAGAAIASHE</t>
  </si>
  <si>
    <t>PRKAB2</t>
  </si>
  <si>
    <t>ENSG00000131791.6</t>
  </si>
  <si>
    <t>ENST00000254101.3</t>
  </si>
  <si>
    <t>ENSP00000254101</t>
  </si>
  <si>
    <t>N</t>
  </si>
  <si>
    <t>TNISCDPALLPEPNHVMLNHLYALSIK</t>
  </si>
  <si>
    <t>TNISCDPALLPEPSHVMLNHLYALSIK</t>
  </si>
  <si>
    <t>ARHGAP1</t>
  </si>
  <si>
    <t>ENSG00000175220.7</t>
  </si>
  <si>
    <t>ENST00000311956.4</t>
  </si>
  <si>
    <t>ENSP00000310491</t>
  </si>
  <si>
    <t>IPIVLRETVAYLQAHALTTEGIFRRSA</t>
  </si>
  <si>
    <t>IPIVLRETVAYLQVHALTTEGIFRRSA</t>
  </si>
  <si>
    <t>DNAH9</t>
  </si>
  <si>
    <t>ENSG00000007174.13</t>
  </si>
  <si>
    <t>ENST00000262442.4</t>
  </si>
  <si>
    <t>ENSP00000262442</t>
  </si>
  <si>
    <t>M</t>
  </si>
  <si>
    <t>I</t>
  </si>
  <si>
    <t>TPYIVVAFQECGRMNILTREIQRSLRE</t>
  </si>
  <si>
    <t>TPYIVVAFQECGRINILTREIQRSLRE</t>
  </si>
  <si>
    <t>FNDC3B</t>
  </si>
  <si>
    <t>ENSG00000075420.8</t>
  </si>
  <si>
    <t>ENST00000336824.4</t>
  </si>
  <si>
    <t>ENSP00000338523</t>
  </si>
  <si>
    <t>MYVTMMMTDQIPLELPPLLNGEVAM</t>
  </si>
  <si>
    <t>MYVTMMMTDQISLELPPLLNGEVAM</t>
  </si>
  <si>
    <t>NAB1</t>
  </si>
  <si>
    <t>ENSG00000138386.12</t>
  </si>
  <si>
    <t>ENST00000337386.5</t>
  </si>
  <si>
    <t>ENSP00000336894</t>
  </si>
  <si>
    <t>GELSRLYPSEAKSHSSESLGILKDYPH</t>
  </si>
  <si>
    <t>GELSRLYPSEAKSNSSESLGILKDYPH</t>
  </si>
  <si>
    <t>MUC7</t>
  </si>
  <si>
    <t>chr4</t>
  </si>
  <si>
    <t>ENSG00000171195.6</t>
  </si>
  <si>
    <t>ENST00000304887.5</t>
  </si>
  <si>
    <t>ENSP00000302021</t>
  </si>
  <si>
    <t>TFLPQNATTISSRENVNTSSSVATLAP</t>
  </si>
  <si>
    <t>TFLPQNATTISSRKNVNTSSSVATLAP</t>
  </si>
  <si>
    <t>ASCC2</t>
  </si>
  <si>
    <t>ENSG00000100325.10</t>
  </si>
  <si>
    <t>ENST00000397771.2</t>
  </si>
  <si>
    <t>ENSP00000380877</t>
  </si>
  <si>
    <t>DLWQRLSHSRKKLMEIFHIILNQICLL</t>
  </si>
  <si>
    <t>DLWQRLSHSRKKLIEIFHIILNQICLL</t>
  </si>
  <si>
    <t>SLC45A2</t>
  </si>
  <si>
    <t>ENSG00000164175.10</t>
  </si>
  <si>
    <t>ENST00000296589.4</t>
  </si>
  <si>
    <t>ENSP00000296589</t>
  </si>
  <si>
    <t>GSNSGQAGRHIYKSLADDGPFDSVEPP</t>
  </si>
  <si>
    <t>GSNSGQAGRHIYKFLADDGPFDSVEPP</t>
  </si>
  <si>
    <t>MYO9B</t>
  </si>
  <si>
    <t>ENSG00000099331.9</t>
  </si>
  <si>
    <t>ENST00000594824.1</t>
  </si>
  <si>
    <t>ENSP00000471367</t>
  </si>
  <si>
    <t>RGAVVEKYLLEKSRLVSQEKDERNYHV</t>
  </si>
  <si>
    <t>RGAVVEKYLLEKSCLVSQEKDERNYHV</t>
  </si>
  <si>
    <t>rs375200567</t>
  </si>
  <si>
    <t>DHX16</t>
  </si>
  <si>
    <t>ENSG00000204560.5</t>
  </si>
  <si>
    <t>ENST00000376442.3</t>
  </si>
  <si>
    <t>ENSP00000365625</t>
  </si>
  <si>
    <t>VEVGLSSCQGDYIRVRKAITAGYFYHT</t>
  </si>
  <si>
    <t>VEVGLSSCQGDYICVRKAITAGYFYHT</t>
  </si>
  <si>
    <t>rs370234964</t>
  </si>
  <si>
    <t>DBSNP+COSMIC</t>
  </si>
  <si>
    <t>PLIN2</t>
  </si>
  <si>
    <t>chr9</t>
  </si>
  <si>
    <t>ENSG00000147872.5</t>
  </si>
  <si>
    <t>ENST00000276914.2</t>
  </si>
  <si>
    <t>ENSP00000276914</t>
  </si>
  <si>
    <t>QDQAKHMGVMAGDIYSVFRNAASFKEV</t>
  </si>
  <si>
    <t>QDEAKHMGVMAGDMYSVFRNAASFKEV</t>
  </si>
  <si>
    <t>LSNIQGVPQNIQDQAKHMGVMAGDIYS</t>
  </si>
  <si>
    <t>LSNIQGVPQNIQDEAKHMGVMAGDMYS</t>
  </si>
  <si>
    <t>WHSC1L1</t>
  </si>
  <si>
    <t>ENSG00000147548.12</t>
  </si>
  <si>
    <t>ENST00000317025.8</t>
  </si>
  <si>
    <t>ENSP00000313983</t>
  </si>
  <si>
    <t>NRAELMKLPMIPSSSASKKKCEKGGRL</t>
  </si>
  <si>
    <t>NRAELMKLPMIPSLSASKKKCEKGGRL</t>
  </si>
  <si>
    <t>AFTPH</t>
  </si>
  <si>
    <t>ENSG00000119844.10</t>
  </si>
  <si>
    <t>ENST00000422803.1</t>
  </si>
  <si>
    <t>ENSP00000397726</t>
  </si>
  <si>
    <t>ATSVQTALLNRLERIFEACFPSILVPD</t>
  </si>
  <si>
    <t>ATSVQTALLNRLELIFEACFPSILVPD</t>
  </si>
  <si>
    <t>rs192900794</t>
  </si>
  <si>
    <t>GOLGB1</t>
  </si>
  <si>
    <t>ENSG00000173230.11</t>
  </si>
  <si>
    <t>ENST00000340645.5</t>
  </si>
  <si>
    <t>ENSP00000341848</t>
  </si>
  <si>
    <t>RKEALKENKSLQEELSLARGTIERLTK</t>
  </si>
  <si>
    <t>RKEALKENKSLQEKLSLARGTIERLTK</t>
  </si>
  <si>
    <t>ANKRD11</t>
  </si>
  <si>
    <t>ENSG00000167522.10</t>
  </si>
  <si>
    <t>ENST00000301030.4</t>
  </si>
  <si>
    <t>ENSP00000301030</t>
  </si>
  <si>
    <t>DPSLFSSLSASSTSSHGSSAAQKQNPS</t>
  </si>
  <si>
    <t>DPSLFSSLSASSTLSHGSSAAQKQNPS</t>
  </si>
  <si>
    <t>TAF1C</t>
  </si>
  <si>
    <t>ENSG00000103168.12</t>
  </si>
  <si>
    <t>ENST00000567759.1</t>
  </si>
  <si>
    <t>ENSP00000455265</t>
  </si>
  <si>
    <t>LTQYLGHSSPKCLPPTLHLVCTQFSLY</t>
  </si>
  <si>
    <t>LTQYLGHSSPKCLTPTLHLVCTQFSLY</t>
  </si>
  <si>
    <t>ADGRL2</t>
  </si>
  <si>
    <t>ENSG00000117114.15</t>
  </si>
  <si>
    <t>ENST00000370728.1</t>
  </si>
  <si>
    <t>ENSP00000359763</t>
  </si>
  <si>
    <t>DCGLSLNDTAFEKMIISELVHNNLRGS</t>
  </si>
  <si>
    <t>DCGLSLNDTAFEKIIISELVHNNLRGS</t>
  </si>
  <si>
    <t>TRPM7</t>
  </si>
  <si>
    <t>chr15</t>
  </si>
  <si>
    <t>ENSG00000092439.9</t>
  </si>
  <si>
    <t>ENST00000313478.7</t>
  </si>
  <si>
    <t>ENSP00000320239</t>
  </si>
  <si>
    <t>VGHRDSMDLQRFKETSNKIKILSNNNT</t>
  </si>
  <si>
    <t>VGHRDSMDLQRFKKTSNKIKILSNNNT</t>
  </si>
  <si>
    <t>SERINC5</t>
  </si>
  <si>
    <t>ENSG00000164300.11</t>
  </si>
  <si>
    <t>ENST00000507668.2</t>
  </si>
  <si>
    <t>ENSP00000426237</t>
  </si>
  <si>
    <t>DEKKGTVYIYSYFHFVFFLASLYVMMT</t>
  </si>
  <si>
    <t>DEKKGTVYIYSYFLFVFFLASLYVMMT</t>
  </si>
  <si>
    <t>KAT7</t>
  </si>
  <si>
    <t>ENSG00000136504.7</t>
  </si>
  <si>
    <t>ENST00000259021.4</t>
  </si>
  <si>
    <t>ENSP00000259021</t>
  </si>
  <si>
    <t>Y</t>
  </si>
  <si>
    <t>HERHFSISGCPLYHNLSADECKVRAQS</t>
  </si>
  <si>
    <t>HERHFSISGCPLYYNLSADECKVRAQS</t>
  </si>
  <si>
    <t>ATP7B</t>
  </si>
  <si>
    <t>chr13</t>
  </si>
  <si>
    <t>ENSG00000123191.9</t>
  </si>
  <si>
    <t>ENST00000242839.4</t>
  </si>
  <si>
    <t>ENSP00000242839</t>
  </si>
  <si>
    <t>LERYEAQAHGHMKPLTASQVSVHIGMD</t>
  </si>
  <si>
    <t>LERYEAQAHGHMKLLTASQVSVHIGMD</t>
  </si>
  <si>
    <t>ATP13A3</t>
  </si>
  <si>
    <t>ENSG00000133657.10</t>
  </si>
  <si>
    <t>ENST00000439040.1</t>
  </si>
  <si>
    <t>ENSP00000416508</t>
  </si>
  <si>
    <t>YGYNLSRWKLAIVSLGVICSGGFLLLL</t>
  </si>
  <si>
    <t>YGYNLSRWKLAIVFLGVICSGGFLLLL</t>
  </si>
  <si>
    <t>HERC2</t>
  </si>
  <si>
    <t>ENSG00000128731.11</t>
  </si>
  <si>
    <t>ENST00000261609.7</t>
  </si>
  <si>
    <t>ENSP00000261609</t>
  </si>
  <si>
    <t>YCRQCHLTTPIMFPPEHPVEEVGRLLL</t>
  </si>
  <si>
    <t>YCRQCHLTTPIMFLPEHPVEEVGRLLL</t>
  </si>
  <si>
    <t>HERC4</t>
  </si>
  <si>
    <t>ENSG00000148634.11</t>
  </si>
  <si>
    <t>ENST00000395198.3</t>
  </si>
  <si>
    <t>ENSP00000378624</t>
  </si>
  <si>
    <t>AIDQAHRQNVSSLFLPVIESVNPCLIL</t>
  </si>
  <si>
    <t>AIDQAHRQNVSSLILPVIESVNPCLIL</t>
  </si>
  <si>
    <t>LIG1</t>
  </si>
  <si>
    <t>ENSG00000105486.9</t>
  </si>
  <si>
    <t>ENST00000263274.7</t>
  </si>
  <si>
    <t>ENSP00000263274</t>
  </si>
  <si>
    <t>EDEALSPAKGQKPALDCSQVSPPRPAT</t>
  </si>
  <si>
    <t>EDEALSPAKGQKPSLDCSQVSPPRPAT</t>
  </si>
  <si>
    <t>NACC1</t>
  </si>
  <si>
    <t>ENSG00000160877.5</t>
  </si>
  <si>
    <t>ENST00000292431.4</t>
  </si>
  <si>
    <t>ENSP00000292431</t>
  </si>
  <si>
    <t>GTRHKVLLRRLLASFFDRNTLANSCGT</t>
  </si>
  <si>
    <t>GTRHKVLLRRLLAFFFDRNTLANSCGT</t>
  </si>
  <si>
    <t>RPS6KA3</t>
  </si>
  <si>
    <t>chrX</t>
  </si>
  <si>
    <t>ENSG00000177189.8</t>
  </si>
  <si>
    <t>ENST00000379565.3</t>
  </si>
  <si>
    <t>ENSP00000368884</t>
  </si>
  <si>
    <t>LLMTPCYTANFVAPEVLKRQGYDAACD</t>
  </si>
  <si>
    <t>LLMTPCYTANFVAQEVLKRQGYDAACD</t>
  </si>
  <si>
    <t>UBN1</t>
  </si>
  <si>
    <t>ENSG00000118900.10</t>
  </si>
  <si>
    <t>ENST00000396658.4</t>
  </si>
  <si>
    <t>ENSP00000379894</t>
  </si>
  <si>
    <t>FRQPSSLPEGLPAPLEKRVKELAQAAR</t>
  </si>
  <si>
    <t>FRQPSSLPEGLPASLEKRVKELAQAAR</t>
  </si>
  <si>
    <t>EMP1</t>
  </si>
  <si>
    <t>ENSG00000134531.5</t>
  </si>
  <si>
    <t>ENST00000256951.5</t>
  </si>
  <si>
    <t>ENSP00000256951</t>
  </si>
  <si>
    <t>GVSIYTSHYANRDGTQYHHGYSYILGW</t>
  </si>
  <si>
    <t>GVSIYTSHYANRDRTQYHHGYSYILGW</t>
  </si>
  <si>
    <t>TMCC2</t>
  </si>
  <si>
    <t>ENSG00000133069.10</t>
  </si>
  <si>
    <t>ENST00000358024.3</t>
  </si>
  <si>
    <t>ENSP00000350718</t>
  </si>
  <si>
    <t>D</t>
  </si>
  <si>
    <t>LLAEEAEGIGDKVDKGDLVALSLPAGH</t>
  </si>
  <si>
    <t>LLAEEAEGIGDKVNKGDLVALSLPAGH</t>
  </si>
  <si>
    <t>rs566610031</t>
  </si>
  <si>
    <t>HEATR5B</t>
  </si>
  <si>
    <t>ENSG00000008869.7</t>
  </si>
  <si>
    <t>ENST00000233099.5</t>
  </si>
  <si>
    <t>ENSP00000233099</t>
  </si>
  <si>
    <t>FAPGVSSRTDIHCRHQGVNITETGLEG</t>
  </si>
  <si>
    <t>FAPGVSSRTDIHCQHQGVNITETGLEG</t>
  </si>
  <si>
    <t>CD34</t>
  </si>
  <si>
    <t>ENSG00000174059.12</t>
  </si>
  <si>
    <t>ENST00000310833.7</t>
  </si>
  <si>
    <t>ENSP00000310036</t>
  </si>
  <si>
    <t>NGHSARQHVVADTEL*</t>
  </si>
  <si>
    <t>NGHSARQHVVADTKL*</t>
  </si>
  <si>
    <t>KIT</t>
  </si>
  <si>
    <t>ENSG00000157404.11</t>
  </si>
  <si>
    <t>ENST00000288135.5</t>
  </si>
  <si>
    <t>ENSP00000288135</t>
  </si>
  <si>
    <t>DELALDLEDLLSFSYQVAKGMAFLASK</t>
  </si>
  <si>
    <t>DELALDLEDLLSFFYQVAKGMAFLASK</t>
  </si>
  <si>
    <t>SVKRAYHRLCLHCSVDQEGKSVLSEKF</t>
  </si>
  <si>
    <t>SVKRAYHRLCLHCFVDQEGKSVLSEKF</t>
  </si>
  <si>
    <t>ERCC2</t>
  </si>
  <si>
    <t>ENSG00000104884.10</t>
  </si>
  <si>
    <t>ENST00000391945.4</t>
  </si>
  <si>
    <t>ENSP00000375809</t>
  </si>
  <si>
    <t>KARLEYLRDQFQIRENDFLTFDAMRHA</t>
  </si>
  <si>
    <t>KARLEYLRDQFQICENDFLTFDAMRHA</t>
  </si>
  <si>
    <t>rs370377312</t>
  </si>
  <si>
    <t>PLEKHG1</t>
  </si>
  <si>
    <t>ENSG00000120278.10</t>
  </si>
  <si>
    <t>ENST00000358517.2</t>
  </si>
  <si>
    <t>ENSP00000351318</t>
  </si>
  <si>
    <t>TLVSNSHMGLFNQDKEVGAIKLELIPA</t>
  </si>
  <si>
    <t>TLVSNSHMGLFNQNKEVGAIKLELIPA</t>
  </si>
  <si>
    <t>CORO7</t>
  </si>
  <si>
    <t>ENSG00000262246.1</t>
  </si>
  <si>
    <t>ENST00000251166.4</t>
  </si>
  <si>
    <t>ENSP00000251166</t>
  </si>
  <si>
    <t>LQEGPGPKGGRGARIVWVCDGRCLLVS</t>
  </si>
  <si>
    <t>LQEGPGPKGGRGACIVWVCDGRCLLVS</t>
  </si>
  <si>
    <t>rs368029508</t>
  </si>
  <si>
    <t>AUTS2</t>
  </si>
  <si>
    <t>ENSG00000158321.11</t>
  </si>
  <si>
    <t>ENST00000342771.4</t>
  </si>
  <si>
    <t>ENSP00000344087</t>
  </si>
  <si>
    <t>KISGLERSQEKSQDCCKEPIFEPVVLK</t>
  </si>
  <si>
    <t>KISGLERSQEKSQNCCKEPIFEPVVLK</t>
  </si>
  <si>
    <t>MAPRE3</t>
  </si>
  <si>
    <t>ENSG00000084764.6</t>
  </si>
  <si>
    <t>ENST00000233121.2</t>
  </si>
  <si>
    <t>ENSP00000233121</t>
  </si>
  <si>
    <t>LARQGQDVAPPPNPGDQIFNKSKKLIG</t>
  </si>
  <si>
    <t>LARQGQDVAPPPNQGDQIFNKSKKLIG</t>
  </si>
  <si>
    <t>ADGRF5</t>
  </si>
  <si>
    <t>ENSG00000069122.14</t>
  </si>
  <si>
    <t>ENST00000283296.7</t>
  </si>
  <si>
    <t>ENSP00000283296</t>
  </si>
  <si>
    <t>LNLVPGENITCQDPVIGVGEPGKVIQK</t>
  </si>
  <si>
    <t>LNLVPGENITCQDSVIGVGEPGKVIQK</t>
  </si>
  <si>
    <t>REV1</t>
  </si>
  <si>
    <t>ENSG00000135945.5</t>
  </si>
  <si>
    <t>ENST00000258428.3</t>
  </si>
  <si>
    <t>ENSP00000258428</t>
  </si>
  <si>
    <t>TQPKEAEAFLLSLSEEIQRRLEATGMK</t>
  </si>
  <si>
    <t>TQPKEAEAFLLSLLEEIQRRLEATGMK</t>
  </si>
  <si>
    <t>PXYLP1</t>
  </si>
  <si>
    <t>ENSG00000155893.7</t>
  </si>
  <si>
    <t>ENST00000286353.4</t>
  </si>
  <si>
    <t>ENSP00000286353</t>
  </si>
  <si>
    <t>HPKLEAFISHMSKGSGASFESPLNSLP</t>
  </si>
  <si>
    <t>HPKLEAFISHMSKRSGASFESPLNSLP</t>
  </si>
  <si>
    <t>ARHGEF17</t>
  </si>
  <si>
    <t>ENSG00000110237.3</t>
  </si>
  <si>
    <t>ENST00000263674.3</t>
  </si>
  <si>
    <t>ENSP00000263674</t>
  </si>
  <si>
    <t>SVTCILYLNNQVFVSLANGELVVYQRE</t>
  </si>
  <si>
    <t>SVTCILYLNNQVFMSLANGELVVYQRE</t>
  </si>
  <si>
    <t>BUD13</t>
  </si>
  <si>
    <t>ENSG00000137656.7</t>
  </si>
  <si>
    <t>ENST00000260210.4</t>
  </si>
  <si>
    <t>ENSP00000260210</t>
  </si>
  <si>
    <t>TAISTTKLEKEEEEDDGDLPVVAEFVD</t>
  </si>
  <si>
    <t>TAISTTKLEKEEEKDDGDLPVVAEFVD</t>
  </si>
  <si>
    <t>REPS1</t>
  </si>
  <si>
    <t>ENSG00000135597.14</t>
  </si>
  <si>
    <t>ENST00000450536.2</t>
  </si>
  <si>
    <t>ENSP00000392065</t>
  </si>
  <si>
    <t>PGEVGYSGSPAEAPPSKSPSMPSLNQT</t>
  </si>
  <si>
    <t>PGEVGYSGSPAEASPSKSPSMPSLNQT</t>
  </si>
  <si>
    <t>EP400</t>
  </si>
  <si>
    <t>ENSG00000183495.9</t>
  </si>
  <si>
    <t>ENST00000333577.4</t>
  </si>
  <si>
    <t>ENSP00000333602</t>
  </si>
  <si>
    <t>PTPGKVQVQASQLSSLPQMVASTRLPV</t>
  </si>
  <si>
    <t>PTPGKVQVQASQLFSLPQMVASTRLPV</t>
  </si>
  <si>
    <t>TOP3A</t>
  </si>
  <si>
    <t>ENSG00000177302.10</t>
  </si>
  <si>
    <t>ENST00000321105.5</t>
  </si>
  <si>
    <t>ENSP00000321636</t>
  </si>
  <si>
    <t>GIGTDATHAEHIETIKARMYVGLTPDK</t>
  </si>
  <si>
    <t>GIGTDATHAEHIEIIKARMYVGLTPDK</t>
  </si>
  <si>
    <t>PLBD1</t>
  </si>
  <si>
    <t>ENSG00000121316.6</t>
  </si>
  <si>
    <t>ENST00000240617.5</t>
  </si>
  <si>
    <t>ENSP00000240617</t>
  </si>
  <si>
    <t>TNLYPQLITKPSIMDKVQDFMEKQDKW</t>
  </si>
  <si>
    <t>TNLYPQLITKPSIIDKVQDFMEKQDKW</t>
  </si>
  <si>
    <t>DHX34</t>
  </si>
  <si>
    <t>ENSG00000134815.14</t>
  </si>
  <si>
    <t>ENST00000328771.4</t>
  </si>
  <si>
    <t>ENSP00000331907</t>
  </si>
  <si>
    <t>SEEEALEKWDWNCPETRRLLEDAFFRE</t>
  </si>
  <si>
    <t>SEEEALEKWDWNCSETRRLLEDAFFRE</t>
  </si>
  <si>
    <t>ZNF213</t>
  </si>
  <si>
    <t>ENSG00000085644.9</t>
  </si>
  <si>
    <t>ENST00000396878.3</t>
  </si>
  <si>
    <t>ENSP00000380087</t>
  </si>
  <si>
    <t>MAAPLEAQDQAPGEGEGLLIVKVEDSS</t>
  </si>
  <si>
    <t>MAAPLEAQDQAPGDGEGLLIVKVEDSS</t>
  </si>
  <si>
    <t>rs368276760</t>
  </si>
  <si>
    <t>GFPT2</t>
  </si>
  <si>
    <t>ENSG00000131459.8</t>
  </si>
  <si>
    <t>ENST00000253778.8</t>
  </si>
  <si>
    <t>ENSP00000253778</t>
  </si>
  <si>
    <t>RKFLESKGYEFESETDTETIAKLIKYV</t>
  </si>
  <si>
    <t>RKFLESKGYEFESKTDTETIAKLIKYV</t>
  </si>
  <si>
    <t>GIMAP6</t>
  </si>
  <si>
    <t>ENSG00000133561.11</t>
  </si>
  <si>
    <t>ENST00000328902.5</t>
  </si>
  <si>
    <t>ENSP00000330374</t>
  </si>
  <si>
    <t>KLSTRPVTKTSQRRSREWAGKELEVID</t>
  </si>
  <si>
    <t>KLSTRPVTKTSQRQSREWAGKELEVID</t>
  </si>
  <si>
    <t>BZRAP1</t>
  </si>
  <si>
    <t>ENSG00000005379.11</t>
  </si>
  <si>
    <t>ENST00000343736.4</t>
  </si>
  <si>
    <t>ENSP00000345824</t>
  </si>
  <si>
    <t>PYQAQVEAQLPPQGPWEPGWERLEQRA</t>
  </si>
  <si>
    <t>PYQAQVEAQLPPQRPWEPGWERLEQRA</t>
  </si>
  <si>
    <t>CCDC57</t>
  </si>
  <si>
    <t>ENSG00000176155.14</t>
  </si>
  <si>
    <t>ENST00000389641.4</t>
  </si>
  <si>
    <t>ENSP00000374292</t>
  </si>
  <si>
    <t>LDALQGPKTQHSIHTVTCKSPRQKEDR</t>
  </si>
  <si>
    <t>LDALQGPKTQHSIYTVTCKSPRQKEDR</t>
  </si>
  <si>
    <t>MAN1C1</t>
  </si>
  <si>
    <t>ENSG00000117643.10</t>
  </si>
  <si>
    <t>ENST00000374332.4</t>
  </si>
  <si>
    <t>ENSP00000363452</t>
  </si>
  <si>
    <t>GG</t>
  </si>
  <si>
    <t>AA</t>
  </si>
  <si>
    <t>EASLFEVNIRYIGGLLSAFYLTGEEVF</t>
  </si>
  <si>
    <t>EASLFEVNIRYIGKLLSAFYLTGEEVF</t>
  </si>
  <si>
    <t>ZNF507</t>
  </si>
  <si>
    <t>ENSG00000168813.12</t>
  </si>
  <si>
    <t>ENST00000311921.4</t>
  </si>
  <si>
    <t>ENSP00000312277</t>
  </si>
  <si>
    <t>SLEIDEQRKTKPDPLIHVIQKLSKIVE</t>
  </si>
  <si>
    <t>SLEIDEQRKTKPDLLIHVIQKLSKIVE</t>
  </si>
  <si>
    <t>OSMR</t>
  </si>
  <si>
    <t>ENSG00000145623.8</t>
  </si>
  <si>
    <t>ENST00000274276.3</t>
  </si>
  <si>
    <t>ENSP00000274276</t>
  </si>
  <si>
    <t>DFKTLHCTWDPGTDTALGWSKQPSQSY</t>
  </si>
  <si>
    <t>DFKTLHCTWDPGTNTALGWSKQPSQSY</t>
  </si>
  <si>
    <t>MFSD2A</t>
  </si>
  <si>
    <t>ENSG00000168389.13</t>
  </si>
  <si>
    <t>ENST00000372809.5</t>
  </si>
  <si>
    <t>ENSP00000361895</t>
  </si>
  <si>
    <t>TSLAFMLVEGNFVLFCTYTLGFRNEFQ</t>
  </si>
  <si>
    <t>TSLAFMLVEGNFVFFCTYTLGFRNEFQ</t>
  </si>
  <si>
    <t>TENM3</t>
  </si>
  <si>
    <t>ENSG00000218336.3</t>
  </si>
  <si>
    <t>ENST00000511685.1</t>
  </si>
  <si>
    <t>ENSP00000424226</t>
  </si>
  <si>
    <t>MDTLVMKKEENDIPSCDLSGFVRPNPI</t>
  </si>
  <si>
    <t>MDTLVMKKEENDISSCDLSGFVRPNPI</t>
  </si>
  <si>
    <t>TNXB</t>
  </si>
  <si>
    <t>ENSG00000168477.13</t>
  </si>
  <si>
    <t>ENST00000479795.1</t>
  </si>
  <si>
    <t>ENSP00000418248</t>
  </si>
  <si>
    <t>VGAGVGSPSSQLYEHTVEGGEKQVVFT</t>
  </si>
  <si>
    <t>VGAGVGSPSSQLYKHTVEGGEKQVVFT</t>
  </si>
  <si>
    <t>REV3L</t>
  </si>
  <si>
    <t>ENSG00000009413.11</t>
  </si>
  <si>
    <t>ENST00000358835.3</t>
  </si>
  <si>
    <t>ENSP00000351697</t>
  </si>
  <si>
    <t>SFVTHNSKISLPHPMEIGESLDGTLKS</t>
  </si>
  <si>
    <t>SFVTHNSKISLPHSMEIGESLDGTLKS</t>
  </si>
  <si>
    <t>DDX28</t>
  </si>
  <si>
    <t>ENSG00000182810.5</t>
  </si>
  <si>
    <t>ENST00000332395.5</t>
  </si>
  <si>
    <t>ENSP00000332340</t>
  </si>
  <si>
    <t>LKGADKVAELVHILKHRDRAERTGPSG</t>
  </si>
  <si>
    <t>LKGADKVAELVHIFKHRDRAERTGPSG</t>
  </si>
  <si>
    <t>DMBT1</t>
  </si>
  <si>
    <t>ENSG00000187908.11</t>
  </si>
  <si>
    <t>ENST00000338354.3</t>
  </si>
  <si>
    <t>ENSP00000342210</t>
  </si>
  <si>
    <t>FRFRAFHFLNRFPSVYLRCKMVVCRAY</t>
  </si>
  <si>
    <t>FRFRAFHFLNRFPFVYLRCKMVVCRAY</t>
  </si>
  <si>
    <t>PAM</t>
  </si>
  <si>
    <t>ENSG00000145730.16</t>
  </si>
  <si>
    <t>ENST00000438793.3</t>
  </si>
  <si>
    <t>ENSP00000396493</t>
  </si>
  <si>
    <t>HEHHKETEYKDKIPLLQQPKREEEEVL</t>
  </si>
  <si>
    <t>HEHHKETEYKDKIHLLQQPKREEEEVL</t>
  </si>
  <si>
    <t>BRAF</t>
  </si>
  <si>
    <t>ENSG00000157764.8</t>
  </si>
  <si>
    <t>ENST00000288602.6</t>
  </si>
  <si>
    <t>ENSP00000288602</t>
  </si>
  <si>
    <t>DLTVKIGDFGLATVKSRWSGSHQFEQL</t>
  </si>
  <si>
    <t>DLTVKIGDFGLATEKSRWSGSHQFEQL</t>
  </si>
  <si>
    <t>rs121913377|rs113488022|rs121913227|rs397516897</t>
  </si>
  <si>
    <t>CACNB3</t>
  </si>
  <si>
    <t>ENSG00000167535.3</t>
  </si>
  <si>
    <t>ENST00000301050.2</t>
  </si>
  <si>
    <t>ENSP00000301050</t>
  </si>
  <si>
    <t>LAKQKQKQAEHVPPYDVVPSMRPVVLV</t>
  </si>
  <si>
    <t>LAKQKQKQAEHVPQYDVVPSMRPVVLV</t>
  </si>
  <si>
    <t>PRSS12</t>
  </si>
  <si>
    <t>ENSG00000164099.3</t>
  </si>
  <si>
    <t>ENST00000296498.3</t>
  </si>
  <si>
    <t>ENSP00000296498</t>
  </si>
  <si>
    <t>LKSSHGDGRLLCGATLLSSCWVLTAAH</t>
  </si>
  <si>
    <t>LKSSHGDGRLLCGVTLLSSCWVLTAAH</t>
  </si>
  <si>
    <t>STYX</t>
  </si>
  <si>
    <t>chr14</t>
  </si>
  <si>
    <t>ENSG00000198252.7</t>
  </si>
  <si>
    <t>ENST00000354586.4</t>
  </si>
  <si>
    <t>ENSP00000346599</t>
  </si>
  <si>
    <t>IADNPVENIIRFFPMTKEFIDGSLQMG</t>
  </si>
  <si>
    <t>IADNPVENIIRFFTMTKEFIDGSLQMG</t>
  </si>
  <si>
    <t>COL4A4</t>
  </si>
  <si>
    <t>ENSG00000081052.10</t>
  </si>
  <si>
    <t>ENST00000396625.3</t>
  </si>
  <si>
    <t>ENSP00000379866</t>
  </si>
  <si>
    <t>GPRGSPGRPGPPGSSGPPGCPGDHGMP</t>
  </si>
  <si>
    <t>GPRGSPGRPGPPGFSGPPGCPGDHGMP</t>
  </si>
  <si>
    <t>THAP6</t>
  </si>
  <si>
    <t>ENSG00000174796.8</t>
  </si>
  <si>
    <t>ENST00000311638.3</t>
  </si>
  <si>
    <t>ENSP00000309007</t>
  </si>
  <si>
    <t>MVKCCSAIGCASRCLPNSKLKGLTFH</t>
  </si>
  <si>
    <t>MVKCCSAIGCASCCLPNSKLKGLTFH</t>
  </si>
  <si>
    <t>ZNF148</t>
  </si>
  <si>
    <t>ENSG00000163848.14</t>
  </si>
  <si>
    <t>ENST00000360647.4</t>
  </si>
  <si>
    <t>ENSP00000353863</t>
  </si>
  <si>
    <t>LKKDKNDYLPLYSSSTKVKDEYMVAEY</t>
  </si>
  <si>
    <t>LKKDKNDYLPLYSLSTKVKDEYMVAEY</t>
  </si>
  <si>
    <t>ZNF383</t>
  </si>
  <si>
    <t>ENSG00000188283.7</t>
  </si>
  <si>
    <t>ENST00000589413.1</t>
  </si>
  <si>
    <t>ENSP00000464871</t>
  </si>
  <si>
    <t>FSQNSQFIQHQRIHIGEKSYECKECGK</t>
  </si>
  <si>
    <t>FSQNSQFIQHQRIYIGEKSYECKECGK</t>
  </si>
  <si>
    <t>COL8A2</t>
  </si>
  <si>
    <t>ENSG00000171812.6</t>
  </si>
  <si>
    <t>ENST00000397799.1</t>
  </si>
  <si>
    <t>ENSP00000380901</t>
  </si>
  <si>
    <t>AGPTGPPGVPGSPGITGPPGPPGPPGP</t>
  </si>
  <si>
    <t>AGPTGPPGVPGSPEITGPPGPPGPPGP</t>
  </si>
  <si>
    <t>TGFB3</t>
  </si>
  <si>
    <t>ENSG00000119699.3</t>
  </si>
  <si>
    <t>ENST00000238682.3</t>
  </si>
  <si>
    <t>ENSP00000238682</t>
  </si>
  <si>
    <t>TT</t>
  </si>
  <si>
    <t>GLAEHNELAVCPKGITSKVFRFNVSSV</t>
  </si>
  <si>
    <t>GLAEHNELAVCPKKITSKVFRFNVSSV</t>
  </si>
  <si>
    <t>ZNF236</t>
  </si>
  <si>
    <t>chr18</t>
  </si>
  <si>
    <t>ENSG00000130856.11</t>
  </si>
  <si>
    <t>ENST00000253159.8</t>
  </si>
  <si>
    <t>ENSP00000253159</t>
  </si>
  <si>
    <t>QVPNFHKCEICLLSFPKESQFQRHMRD</t>
  </si>
  <si>
    <t>QVPNFHKCEICLLFFPKESQFQRHMRD</t>
  </si>
  <si>
    <t>rs556855521</t>
  </si>
  <si>
    <t>SYNE1</t>
  </si>
  <si>
    <t>ENSG00000131018.18</t>
  </si>
  <si>
    <t>ENST00000367255.5</t>
  </si>
  <si>
    <t>ENSP00000356224</t>
  </si>
  <si>
    <t>QKVLGEELDGCNSKLMELDAAVQKFLE</t>
  </si>
  <si>
    <t>QKVLGEELDGCNSQLMELDAAVQKFLE</t>
  </si>
  <si>
    <t>SLQDGCRAILDEVAGLGEAVDELNQKK</t>
  </si>
  <si>
    <t>SLQDGCRAILDEVVGLGEAVDELNQKK</t>
  </si>
  <si>
    <t>DOK3</t>
  </si>
  <si>
    <t>ENSG00000146094.9</t>
  </si>
  <si>
    <t>ENST00000357198.4</t>
  </si>
  <si>
    <t>ENSP00000349727</t>
  </si>
  <si>
    <t>W</t>
  </si>
  <si>
    <t>GLGAAGDRSAGPGRRGERRVIRLADCV</t>
  </si>
  <si>
    <t>GLGAAGDRSAGPGWRGERRVIRLADCV</t>
  </si>
  <si>
    <t>rs146755459</t>
  </si>
  <si>
    <t>HCFC2</t>
  </si>
  <si>
    <t>ENSG00000111727.7</t>
  </si>
  <si>
    <t>ENST00000229330.4</t>
  </si>
  <si>
    <t>ENSP00000229330</t>
  </si>
  <si>
    <t>AKNEKGYGPATQVRWLQGNNKKAPLN*</t>
  </si>
  <si>
    <t>AKNEKGYGPATQVWWLQGNNKKAPLN*</t>
  </si>
  <si>
    <t>rs201154697</t>
  </si>
  <si>
    <t>ABI3BP</t>
  </si>
  <si>
    <t>ENSG00000154175.12</t>
  </si>
  <si>
    <t>ENST00000284322.5</t>
  </si>
  <si>
    <t>ENSP00000284322</t>
  </si>
  <si>
    <t>SSPTRETDPLGKPRFKGPHVRYIQKPD</t>
  </si>
  <si>
    <t>SSPTRETDPLGKPKFKGPHVRYIQKPD</t>
  </si>
  <si>
    <t>LARP1B</t>
  </si>
  <si>
    <t>ENSG00000138709.13</t>
  </si>
  <si>
    <t>ENST00000326639.6</t>
  </si>
  <si>
    <t>ENSP00000321997</t>
  </si>
  <si>
    <t>PPISDEFGRKRHSSTSGEESNRHRLPP</t>
  </si>
  <si>
    <t>PPISDEFGRKRHSYTSGEESNRHRLPP</t>
  </si>
  <si>
    <t>TRIM66</t>
  </si>
  <si>
    <t>ENSG00000166436.11</t>
  </si>
  <si>
    <t>ENST00000299550.6</t>
  </si>
  <si>
    <t>ENSP00000299550</t>
  </si>
  <si>
    <t>PLPPPPQQPHPPLPPSQHLASSQHESP</t>
  </si>
  <si>
    <t>PLPPPPQQPHPPLSPSQHLASSQHESP</t>
  </si>
  <si>
    <t>CTEEHRHSPVPGGPFFPRAQKGSPGVN</t>
  </si>
  <si>
    <t>CTEEHRHSPVPGGSFFPRAQKGSPGVN</t>
  </si>
  <si>
    <t>OTUD3</t>
  </si>
  <si>
    <t>ENSG00000169914.5</t>
  </si>
  <si>
    <t>ENST00000375120.3</t>
  </si>
  <si>
    <t>ENSP00000364261</t>
  </si>
  <si>
    <t>QWMEKKKRQEERHRHKALESRGSHRDN</t>
  </si>
  <si>
    <t>QWMEKKKRQEERHCHKALESRGSHRDN</t>
  </si>
  <si>
    <t>UBASH3B</t>
  </si>
  <si>
    <t>ENSG00000154127.5</t>
  </si>
  <si>
    <t>ENST00000284273.5</t>
  </si>
  <si>
    <t>ENSP00000284273</t>
  </si>
  <si>
    <t>SSSNSLTFGDGVLERRPYEDQGLGETT</t>
  </si>
  <si>
    <t>SSSNSLTFGDGVLKRRPYEDQGLGETT</t>
  </si>
  <si>
    <t>DNAH1</t>
  </si>
  <si>
    <t>ENSG00000114841.13</t>
  </si>
  <si>
    <t>ENST00000420323.2</t>
  </si>
  <si>
    <t>ENSP00000401514</t>
  </si>
  <si>
    <t>EWRDDVKKVLLKAGLQNLPITFLFSDT</t>
  </si>
  <si>
    <t>EWRDDVKKVLLKASLQNLPITFLFSDT</t>
  </si>
  <si>
    <t>MLKL</t>
  </si>
  <si>
    <t>ENSG00000168404.8</t>
  </si>
  <si>
    <t>ENST00000308807.7</t>
  </si>
  <si>
    <t>ENSP00000308351</t>
  </si>
  <si>
    <t>FGIVLWEIATGDIPFQGCNSEKIRKLV</t>
  </si>
  <si>
    <t>FGIVLWEIATGDISFQGCNSEKIRKLV</t>
  </si>
  <si>
    <t>SFMBT2</t>
  </si>
  <si>
    <t>ENSG00000198879.7</t>
  </si>
  <si>
    <t>ENST00000361972.4</t>
  </si>
  <si>
    <t>ENSP00000355109</t>
  </si>
  <si>
    <t>LKNGVSLTPPKGYSGQDFDWADYHKQH</t>
  </si>
  <si>
    <t>LKNGVSLTPPKGYPGQDFDWADYHKQH</t>
  </si>
  <si>
    <t>EPB41L1</t>
  </si>
  <si>
    <t>chr20</t>
  </si>
  <si>
    <t>ENSG00000088367.16</t>
  </si>
  <si>
    <t>ENST00000338074.2</t>
  </si>
  <si>
    <t>ENSP00000337168</t>
  </si>
  <si>
    <t>QVDGSASVGREFIATTPSITTETISTT</t>
  </si>
  <si>
    <t>QVDGSASVGREFIETTPSITTETISTT</t>
  </si>
  <si>
    <t>NUAK1</t>
  </si>
  <si>
    <t>ENSG00000074590.9</t>
  </si>
  <si>
    <t>ENST00000261402.2</t>
  </si>
  <si>
    <t>ENSP00000261402</t>
  </si>
  <si>
    <t>ARGLIRWMLMVNPDRRATIEDIANHWW</t>
  </si>
  <si>
    <t>ARGLIRWMLMVNPNRRATIEDIANHWW</t>
  </si>
  <si>
    <t>rs546010292</t>
  </si>
  <si>
    <t>ENPEP</t>
  </si>
  <si>
    <t>ENSG00000138792.5</t>
  </si>
  <si>
    <t>ENST00000265162.5</t>
  </si>
  <si>
    <t>ENSP00000265162</t>
  </si>
  <si>
    <t>HKTFSSADRASLIDDAFALARAQLLDY</t>
  </si>
  <si>
    <t>HKTFSSADRASLINDAFALARAQLLDY</t>
  </si>
  <si>
    <t>BORA</t>
  </si>
  <si>
    <t>ENSG00000136122.11</t>
  </si>
  <si>
    <t>ENST00000390667.5</t>
  </si>
  <si>
    <t>ENSP00000375082</t>
  </si>
  <si>
    <t>ETQGEDEEDKENIPSTDVSSPAMDAAG</t>
  </si>
  <si>
    <t>ETQGEDEEDKENISSTDVSSPAMDAAG</t>
  </si>
  <si>
    <t>IKZF3</t>
  </si>
  <si>
    <t>ENSG00000161405.12</t>
  </si>
  <si>
    <t>ENST00000346872.3</t>
  </si>
  <si>
    <t>ENSP00000344544</t>
  </si>
  <si>
    <t>QNHIYQQNHMVLSRARNGMPLLKEVPR</t>
  </si>
  <si>
    <t>QNHIYQQNHMVLSWARNGMPLLKEVPR</t>
  </si>
  <si>
    <t>KIF18B</t>
  </si>
  <si>
    <t>ENSG00000186185.9</t>
  </si>
  <si>
    <t>ENST00000593135.1</t>
  </si>
  <si>
    <t>ENSP00000465992</t>
  </si>
  <si>
    <t>VVQVVDERVLVFNPEEPDGGFPGLKWG</t>
  </si>
  <si>
    <t>VVQVVDERVLVFNTEEPDGGFPGLKWG</t>
  </si>
  <si>
    <t>LETM2</t>
  </si>
  <si>
    <t>ENSG00000165046.8</t>
  </si>
  <si>
    <t>ENST00000379957.4</t>
  </si>
  <si>
    <t>ENSP00000369291</t>
  </si>
  <si>
    <t>TCMKNYESKKYSDPSQPGNTVLHPGTR</t>
  </si>
  <si>
    <t>TCMKNYESKKYSDLSQPGNTVLHPGTR</t>
  </si>
  <si>
    <t>ZBTB41</t>
  </si>
  <si>
    <t>ENSG00000177888.7</t>
  </si>
  <si>
    <t>ENST00000367405.4</t>
  </si>
  <si>
    <t>ENSP00000356375</t>
  </si>
  <si>
    <t>KSRFARLKHQEKFHLGPFPCDICGRQF</t>
  </si>
  <si>
    <t>KSRFARLKHQEKFYLGPFPCDICGRQF</t>
  </si>
  <si>
    <t>MYO7A</t>
  </si>
  <si>
    <t>ENSG00000137474.15</t>
  </si>
  <si>
    <t>ENST00000409709.3</t>
  </si>
  <si>
    <t>ENSP00000386331</t>
  </si>
  <si>
    <t>QLGALIYRVKFEEDKSYFPSIPKLLRE</t>
  </si>
  <si>
    <t>QLGALIYRVKFEENKSYFPSIPKLLRE</t>
  </si>
  <si>
    <t>TOX2</t>
  </si>
  <si>
    <t>ENSG00000124191.13</t>
  </si>
  <si>
    <t>ENST00000358131.5</t>
  </si>
  <si>
    <t>ENSP00000350849</t>
  </si>
  <si>
    <t>VAAYDSGRPGPLLGRPAMLASHMSALS</t>
  </si>
  <si>
    <t>VAAYDSGRPGPLLSRPAMLASHMSALS</t>
  </si>
  <si>
    <t>FMO1</t>
  </si>
  <si>
    <t>ENSG00000010932.11</t>
  </si>
  <si>
    <t>ENST00000354841.4</t>
  </si>
  <si>
    <t>ENSP00000346901</t>
  </si>
  <si>
    <t>IPEDRTQLKEFVLNDELPGRIITGKVF</t>
  </si>
  <si>
    <t>IPEDRTQLKEFVLKDELPGRIITGKVF</t>
  </si>
  <si>
    <t>PCDHB6</t>
  </si>
  <si>
    <t>ENSG00000113211.3</t>
  </si>
  <si>
    <t>ENST00000231136.1</t>
  </si>
  <si>
    <t>ENSP00000231136</t>
  </si>
  <si>
    <t>RAASVGRYSVPEGPFPGHLVDVSGTGT</t>
  </si>
  <si>
    <t>RAASVGRYSVPEGLFPGHLVDVSGTGT</t>
  </si>
  <si>
    <t>SHANK1</t>
  </si>
  <si>
    <t>ENSG00000161681.11</t>
  </si>
  <si>
    <t>ENST00000293441.1</t>
  </si>
  <si>
    <t>ENSP00000293441</t>
  </si>
  <si>
    <t>RSVPPSPTSPRASEENGLPLLVLPPPA</t>
  </si>
  <si>
    <t>RSVPPSPTSPRASKENGLPLLVLPPPA</t>
  </si>
  <si>
    <t>rs370032906</t>
  </si>
  <si>
    <t>DYNC1I1</t>
  </si>
  <si>
    <t>ENSG00000158560.10</t>
  </si>
  <si>
    <t>ENST00000324972.6</t>
  </si>
  <si>
    <t>ENSP00000320130</t>
  </si>
  <si>
    <t>GPVTGINCHMAVGPIDFSHLFVTSSFD</t>
  </si>
  <si>
    <t>GPVTGINCHMAVGLIDFSHLFVTSSFD</t>
  </si>
  <si>
    <t>MS4A14</t>
  </si>
  <si>
    <t>ENSG00000166928.6</t>
  </si>
  <si>
    <t>ENST00000300187.6</t>
  </si>
  <si>
    <t>ENSP00000300187</t>
  </si>
  <si>
    <t>PLVVLTGYPFWGALIFILTGYLTVTDK</t>
  </si>
  <si>
    <t>PLVVLTGYPFWGAPIFILTGYLTVTDK</t>
  </si>
  <si>
    <t>SLC35G2</t>
  </si>
  <si>
    <t>ENSG00000168917.8</t>
  </si>
  <si>
    <t>ENST00000446465.2</t>
  </si>
  <si>
    <t>ENSP00000400839</t>
  </si>
  <si>
    <t>FMEENPKKGLLSEMKKKGRAFFGTMDT</t>
  </si>
  <si>
    <t>FMEENPKKGLLSEIKKKGRAFFGTMDT</t>
  </si>
  <si>
    <t>PEAR1</t>
  </si>
  <si>
    <t>ENSG00000187800.9</t>
  </si>
  <si>
    <t>ENST00000338302.3</t>
  </si>
  <si>
    <t>ENSP00000344465</t>
  </si>
  <si>
    <t>LVALFIGYRHWQKGKEHHHLAVAYSSG</t>
  </si>
  <si>
    <t>LVALFIGYRHWQKDKEHHHLAVAYSSG</t>
  </si>
  <si>
    <t>ZNF425</t>
  </si>
  <si>
    <t>ENSG00000204947.4</t>
  </si>
  <si>
    <t>ENST00000378061.2</t>
  </si>
  <si>
    <t>ENSP00000367300</t>
  </si>
  <si>
    <t>IRVHTGEKPFSCPECNKSFRLKRSLKA</t>
  </si>
  <si>
    <t>IRVHTGEKPFSCPKCNKSFRLKRSLKA</t>
  </si>
  <si>
    <t>RASGRP3</t>
  </si>
  <si>
    <t>ENSG00000152689.13</t>
  </si>
  <si>
    <t>ENST00000403687.3</t>
  </si>
  <si>
    <t>ENSP00000384192</t>
  </si>
  <si>
    <t>TEPVWSEAGWGDSGSHTFPKMKSKFHD</t>
  </si>
  <si>
    <t>TEPVWSEAGWGDSRSHTFPKMKSKFHD</t>
  </si>
  <si>
    <t>ZNF566</t>
  </si>
  <si>
    <t>ENSG00000186017.10</t>
  </si>
  <si>
    <t>ENST00000434377.2</t>
  </si>
  <si>
    <t>ENSP00000415520</t>
  </si>
  <si>
    <t>FRHPSRLTHHQKIHTGKKPFECKECGK</t>
  </si>
  <si>
    <t>FRHPSRLTHHQKIYTGKKPFECKECGK</t>
  </si>
  <si>
    <t>TRIM17</t>
  </si>
  <si>
    <t>ENSG00000162931.7</t>
  </si>
  <si>
    <t>ENST00000366697.2</t>
  </si>
  <si>
    <t>ENSP00000355658</t>
  </si>
  <si>
    <t>EEQRLLQALETEEEETASRLRESVACL</t>
  </si>
  <si>
    <t>EEQRLLQALETEEKETASRLRESVACL</t>
  </si>
  <si>
    <t>KALRN</t>
  </si>
  <si>
    <t>ENSG00000160145.11</t>
  </si>
  <si>
    <t>ENST00000291478.5</t>
  </si>
  <si>
    <t>ENSP00000291478</t>
  </si>
  <si>
    <t>DFLNALQSPIEYQRKERSTAVMRSQPA</t>
  </si>
  <si>
    <t>DFLNALQSPIEYQLKERSTAVMRSQPA</t>
  </si>
  <si>
    <t>rs374234847</t>
  </si>
  <si>
    <t>DLL1</t>
  </si>
  <si>
    <t>ENSG00000198719.7</t>
  </si>
  <si>
    <t>ENST00000366756.3</t>
  </si>
  <si>
    <t>ENSP00000355718</t>
  </si>
  <si>
    <t>FRVCLKHYQASVSPEPPCTYGSAVTPV</t>
  </si>
  <si>
    <t>FRVCLKHYQASVSLEPPCTYGSAVTPV</t>
  </si>
  <si>
    <t>AP1M2</t>
  </si>
  <si>
    <t>ENSG00000129354.7</t>
  </si>
  <si>
    <t>ENST00000250244.6</t>
  </si>
  <si>
    <t>ENSP00000250244</t>
  </si>
  <si>
    <t>VSWRSEGIKYKKNEVFIDVIESVNLLV</t>
  </si>
  <si>
    <t>VSWRSEGIKYKKNKVFIDVIESVNLLV</t>
  </si>
  <si>
    <t>KYNU</t>
  </si>
  <si>
    <t>ENSG00000115919.10</t>
  </si>
  <si>
    <t>ENST00000264170.4</t>
  </si>
  <si>
    <t>ENSP00000264170</t>
  </si>
  <si>
    <t>KRYKILLEAKAFPSDHYAIESQLQLHG</t>
  </si>
  <si>
    <t>KRYKILLEAKAFPFDHYAIESQLQLHG</t>
  </si>
  <si>
    <t>MS4A2</t>
  </si>
  <si>
    <t>ENSG00000149534.4</t>
  </si>
  <si>
    <t>ENST00000278888.3</t>
  </si>
  <si>
    <t>ENSP00000278888</t>
  </si>
  <si>
    <t>MDTESNRRANLALPQEPSSV</t>
  </si>
  <si>
    <t>MDTESNKRANLALPQEPSSV</t>
  </si>
  <si>
    <t>RASAL2</t>
  </si>
  <si>
    <t>ENSG00000075391.12</t>
  </si>
  <si>
    <t>ENST00000462775.1</t>
  </si>
  <si>
    <t>ENSP00000420558</t>
  </si>
  <si>
    <t>CALVHILQSTGRAKDFLTDLVMSEVDR</t>
  </si>
  <si>
    <t>CALVHILQSTGRAEDFLTDLVMSEVDR</t>
  </si>
  <si>
    <t>PDZD2</t>
  </si>
  <si>
    <t>ENSG00000133401.11</t>
  </si>
  <si>
    <t>ENST00000438447.1</t>
  </si>
  <si>
    <t>ENSP00000402033</t>
  </si>
  <si>
    <t>RSPSSQTGDSGSQEGSAQGHPPAGAGG</t>
  </si>
  <si>
    <t>RSPSSQTGDSGSQDGSAQGHPPAGAGG</t>
  </si>
  <si>
    <t>SLFN12</t>
  </si>
  <si>
    <t>ENSG00000172123.8</t>
  </si>
  <si>
    <t>ENST00000394562.1</t>
  </si>
  <si>
    <t>ENSP00000378063</t>
  </si>
  <si>
    <t>VSAFANTDGGYLFIGLNEDKEIIGFKA</t>
  </si>
  <si>
    <t>VSAFANTDGGYLFVGLNEDKEIIGFKA</t>
  </si>
  <si>
    <t>MB21D2</t>
  </si>
  <si>
    <t>ENSG00000180611.6</t>
  </si>
  <si>
    <t>ENST00000392452.2</t>
  </si>
  <si>
    <t>ENSP00000376246</t>
  </si>
  <si>
    <t>WLMENHFWDGKITEEEVISGFYLVPAC</t>
  </si>
  <si>
    <t>WLMENHFWDGKITKEEVISGFYLVPAC</t>
  </si>
  <si>
    <t>PARD6B</t>
  </si>
  <si>
    <t>ENSG00000124171.4</t>
  </si>
  <si>
    <t>ENST00000371610.2</t>
  </si>
  <si>
    <t>ENSP00000360672</t>
  </si>
  <si>
    <t>RTSGSSGQSTDNSLLGYPQQIEPSFEP</t>
  </si>
  <si>
    <t>RTSGSSGQSTDNSFLGYPQQIEPSFEP</t>
  </si>
  <si>
    <t>TLR1</t>
  </si>
  <si>
    <t>ENSG00000174125.3</t>
  </si>
  <si>
    <t>ENST00000502213.2</t>
  </si>
  <si>
    <t>ENSP00000421259</t>
  </si>
  <si>
    <t>SCQKMRSIKAGDNPFQCTCELGEFVKN</t>
  </si>
  <si>
    <t>SCQKMRSIKAGDNLFQCTCELGEFVKN</t>
  </si>
  <si>
    <t>strelka;varscan</t>
  </si>
  <si>
    <t>ANK3</t>
  </si>
  <si>
    <t>ENSG00000151150.16</t>
  </si>
  <si>
    <t>ENST00000280772.2</t>
  </si>
  <si>
    <t>ENSP00000280772</t>
  </si>
  <si>
    <t>SPKHAMWMRFTEDRLDRGREKLIYEDR</t>
  </si>
  <si>
    <t>SPKHAMWMRFTEDKLDRGREKLIYEDR</t>
  </si>
  <si>
    <t>TXLNB</t>
  </si>
  <si>
    <t>ENSG00000164440.10</t>
  </si>
  <si>
    <t>ENST00000358430.3</t>
  </si>
  <si>
    <t>ENSP00000351206</t>
  </si>
  <si>
    <t>DGDCEETTEEAGREPVASGEPPTVKEP</t>
  </si>
  <si>
    <t>DGDCEETTEEAGRKPVASGEPPTVKEP</t>
  </si>
  <si>
    <t>CDH4</t>
  </si>
  <si>
    <t>ENSG00000179242.11</t>
  </si>
  <si>
    <t>ENST00000360469.5</t>
  </si>
  <si>
    <t>ENSP00000353656</t>
  </si>
  <si>
    <t>ADDSTTANGMVRYRIVTQTPQSPSQNM</t>
  </si>
  <si>
    <t>ADDSTTANGMVRYQIVTQTPQSPSQNM</t>
  </si>
  <si>
    <t>rs147810745</t>
  </si>
  <si>
    <t>PLA1A</t>
  </si>
  <si>
    <t>ENSG00000144837.4</t>
  </si>
  <si>
    <t>ENST00000273371.4</t>
  </si>
  <si>
    <t>ENSP00000273371</t>
  </si>
  <si>
    <t>VEQGGVKIEPLPKEVKVYLLTTSSAPY</t>
  </si>
  <si>
    <t>VEQGGVKIEPLPKKVKVYLLTTSSAPY</t>
  </si>
  <si>
    <t>FILIP1</t>
  </si>
  <si>
    <t>ENSG00000118407.10</t>
  </si>
  <si>
    <t>ENST00000237172.7</t>
  </si>
  <si>
    <t>ENSP00000237172</t>
  </si>
  <si>
    <t>KGEVVSQEAELRHRFRLEEAKSRDLKA</t>
  </si>
  <si>
    <t>KGEVVSQEAELRHKFRLEEAKSRDLKA</t>
  </si>
  <si>
    <t>ZFHX4</t>
  </si>
  <si>
    <t>ENSG00000091656.11</t>
  </si>
  <si>
    <t>ENST00000521891.2</t>
  </si>
  <si>
    <t>ENSP00000430497</t>
  </si>
  <si>
    <t>VVQVWFQNTRARERKGQFRAVGPAQSH</t>
  </si>
  <si>
    <t>VVQVWFQNTRAREKKGQFRAVGPAQSH</t>
  </si>
  <si>
    <t>ZCWPW2</t>
  </si>
  <si>
    <t>ENSG00000206559.3</t>
  </si>
  <si>
    <t>ENST00000383768.2</t>
  </si>
  <si>
    <t>ENSP00000373278</t>
  </si>
  <si>
    <t>DALSKENRVVCETEVLLKELEQMLQQA</t>
  </si>
  <si>
    <t>DALSKENRVVCETKVLLKELEQMLQQA</t>
  </si>
  <si>
    <t>TBL1Y</t>
  </si>
  <si>
    <t>chrY</t>
  </si>
  <si>
    <t>ENSG00000092377.9</t>
  </si>
  <si>
    <t>ENST00000383032.1</t>
  </si>
  <si>
    <t>ENSP00000372499</t>
  </si>
  <si>
    <t>IWDAHTGEAKQQFPFHSAPALDVDWQN</t>
  </si>
  <si>
    <t>IWDAHTGEAKQQFSFHSAPALDVDWQN</t>
  </si>
  <si>
    <t>mutect;varscan</t>
  </si>
  <si>
    <t>PANK1</t>
  </si>
  <si>
    <t>ENSG00000152782.12</t>
  </si>
  <si>
    <t>ENST00000307534.4</t>
  </si>
  <si>
    <t>ENSP00000302108</t>
  </si>
  <si>
    <t>NENIDRVVFVGNFLRINMVSMKLLAYA</t>
  </si>
  <si>
    <t>NENIDRVVFVGNFFRINMVSMKLLAYA</t>
  </si>
  <si>
    <t>PRUNE2</t>
  </si>
  <si>
    <t>ENSG00000106772.13</t>
  </si>
  <si>
    <t>ENST00000376718.3</t>
  </si>
  <si>
    <t>ENSP00000365908</t>
  </si>
  <si>
    <t>PHHTLLPGLDSYSPIPEGAVAEEHAWS</t>
  </si>
  <si>
    <t>PHHTLLPGLDSYSLIPEGAVAEEHAWS</t>
  </si>
  <si>
    <t>rs144927799</t>
  </si>
  <si>
    <t>CD69</t>
  </si>
  <si>
    <t>ENSG00000110848.4</t>
  </si>
  <si>
    <t>ENST00000228434.3</t>
  </si>
  <si>
    <t>ENSP00000228434</t>
  </si>
  <si>
    <t>MSSENCFVAENSSLHPESGQENDAT</t>
  </si>
  <si>
    <t>MSSENCFVAENNSLHPESGQENDAT</t>
  </si>
  <si>
    <t>BHLHE22</t>
  </si>
  <si>
    <t>ENSG00000180828.1</t>
  </si>
  <si>
    <t>ENST00000321870.1</t>
  </si>
  <si>
    <t>ENSP00000318799</t>
  </si>
  <si>
    <t>GAALCLKYGESASRGSVAESSGGEQSP</t>
  </si>
  <si>
    <t>GAALCLKYGESASQGSVAESSGGEQSP</t>
  </si>
  <si>
    <t>HRH1</t>
  </si>
  <si>
    <t>ENSG00000196639.6</t>
  </si>
  <si>
    <t>ENST00000397056.1</t>
  </si>
  <si>
    <t>ENSP00000380247</t>
  </si>
  <si>
    <t>GSVLKSPSQTPKEMKSPVVFSQEDDRE</t>
  </si>
  <si>
    <t>GSVLKSPSQTPKEIKSPVVFSQEDDRE</t>
  </si>
  <si>
    <t>FRAS1</t>
  </si>
  <si>
    <t>ENSG00000138759.13</t>
  </si>
  <si>
    <t>ENST00000264895.6</t>
  </si>
  <si>
    <t>ENSP00000264895</t>
  </si>
  <si>
    <t>LEDKSPPVITTNKGLVLDENSVKKITT</t>
  </si>
  <si>
    <t>LEDKSPPVITTNKRLVLDENSVKKITT</t>
  </si>
  <si>
    <t>GLDN</t>
  </si>
  <si>
    <t>ENSG00000186417.9</t>
  </si>
  <si>
    <t>ENST00000335449.6</t>
  </si>
  <si>
    <t>ENSP00000335196</t>
  </si>
  <si>
    <t>PGPPGPPGPPGPPGPPGSRRAKGPRQP</t>
  </si>
  <si>
    <t>PGPPGPPGPPGPPRPPGSRRAKGPRQP</t>
  </si>
  <si>
    <t>PLXNA4</t>
  </si>
  <si>
    <t>ENSG00000221866.5</t>
  </si>
  <si>
    <t>ENST00000359827.3</t>
  </si>
  <si>
    <t>ENSP00000352882</t>
  </si>
  <si>
    <t>ALALGPDHQSDLTERPEEFGFILDNVQ</t>
  </si>
  <si>
    <t>ALALGPDHQSDLTKRPEEFGFILDNVQ</t>
  </si>
  <si>
    <t>rs200749903</t>
  </si>
  <si>
    <t>MCTP1</t>
  </si>
  <si>
    <t>ENSG00000175471.15</t>
  </si>
  <si>
    <t>ENST00000515393.1</t>
  </si>
  <si>
    <t>ENSP00000424126</t>
  </si>
  <si>
    <t>WEEKACILVDHLREPLYIKVFDYDFGL</t>
  </si>
  <si>
    <t>WEEKACILVDHLRKPLYIKVFDYDFGL</t>
  </si>
  <si>
    <t>FAT4</t>
  </si>
  <si>
    <t>ENSG00000196159.7</t>
  </si>
  <si>
    <t>ENST00000394329.3</t>
  </si>
  <si>
    <t>ENSP00000377862</t>
  </si>
  <si>
    <t>ASMWYGGESLPFSGKHSLASISKTDPS</t>
  </si>
  <si>
    <t>ASMWYGGESLPFSWKHSLASISKTDPS</t>
  </si>
  <si>
    <t>rs368409720</t>
  </si>
  <si>
    <t>ATP8B4</t>
  </si>
  <si>
    <t>ENSG00000104043.10</t>
  </si>
  <si>
    <t>ENST00000284509.6</t>
  </si>
  <si>
    <t>ENSP00000284509</t>
  </si>
  <si>
    <t>ASDYSFAQFRYLQRLLLVHGRWSYFRM</t>
  </si>
  <si>
    <t>ASDYSFAQFRYLQKLLLVHGRWSYFRM</t>
  </si>
  <si>
    <t>FAM135B</t>
  </si>
  <si>
    <t>ENSG00000147724.7</t>
  </si>
  <si>
    <t>ENST00000395297.1</t>
  </si>
  <si>
    <t>ENSP00000378710</t>
  </si>
  <si>
    <t>VLVASPQDRYVPFHSARIEMCKTALKD</t>
  </si>
  <si>
    <t>VLVASPQDRYVPFYSARIEMCKTALKD</t>
  </si>
  <si>
    <t>BTBD8</t>
  </si>
  <si>
    <t>ENSG00000189195.5</t>
  </si>
  <si>
    <t>ENST00000342818.3</t>
  </si>
  <si>
    <t>ENSP00000343686</t>
  </si>
  <si>
    <t>CNFFQKPVPRTLTSILECLIIAHSVGV</t>
  </si>
  <si>
    <t>CNFFQKPVPRTLTFILECLIIAHSVGV</t>
  </si>
  <si>
    <t>PCDHGA1</t>
  </si>
  <si>
    <t>ENSG00000204956.4</t>
  </si>
  <si>
    <t>ENST00000517417.1</t>
  </si>
  <si>
    <t>ENSP00000431083</t>
  </si>
  <si>
    <t>LFSVGLHTGEVRTARALLDRDALKQSL</t>
  </si>
  <si>
    <t>LFSVGLHTGEVRTTRALLDRDALKQSL</t>
  </si>
  <si>
    <t>KCNA7</t>
  </si>
  <si>
    <t>ENSG00000104848.1</t>
  </si>
  <si>
    <t>ENST00000221444.1</t>
  </si>
  <si>
    <t>ENSP00000221444</t>
  </si>
  <si>
    <t>GPLEGKANGGLVDGEVPELPPPLWAPP</t>
  </si>
  <si>
    <t>GPLEGKANGGLVDEEVPELPPPLWAPP</t>
  </si>
  <si>
    <t>TMEM200A</t>
  </si>
  <si>
    <t>ENSG00000164484.7</t>
  </si>
  <si>
    <t>ENST00000296978.3</t>
  </si>
  <si>
    <t>ENSP00000296978</t>
  </si>
  <si>
    <t>RDIYSTVIDIHTLRIKEQRQMNGMYTG</t>
  </si>
  <si>
    <t>RDIYSTVIDIHTLKIKEQRQMNGMYTG</t>
  </si>
  <si>
    <t>rs200933561</t>
  </si>
  <si>
    <t>EGFLAM</t>
  </si>
  <si>
    <t>ENSG00000164318.13</t>
  </si>
  <si>
    <t>ENST00000354891.3</t>
  </si>
  <si>
    <t>ENSP00000346964</t>
  </si>
  <si>
    <t>KEGYDCDCPLGFEGLHCQKECGNYCLN</t>
  </si>
  <si>
    <t>KEGYDCDCPLGFEELHCQKECGNYCLN</t>
  </si>
  <si>
    <t>BSPRY</t>
  </si>
  <si>
    <t>ENSG00000119411.10</t>
  </si>
  <si>
    <t>ENST00000374183.4</t>
  </si>
  <si>
    <t>ENSP00000363298</t>
  </si>
  <si>
    <t>KACADGPERFDHWPNALAATSFQNGLH</t>
  </si>
  <si>
    <t>KACADGPERFDHWLNALAATSFQNGLH</t>
  </si>
  <si>
    <t>SPEF2</t>
  </si>
  <si>
    <t>ENSG00000152582.8</t>
  </si>
  <si>
    <t>ENST00000356031.3</t>
  </si>
  <si>
    <t>ENSP00000348314</t>
  </si>
  <si>
    <t>TGDEDIKIPENPLEPLPFNRQEHLIEF</t>
  </si>
  <si>
    <t>TGDEDIKIPENPLKPLPFNRQEHLIEF</t>
  </si>
  <si>
    <t>CECR2</t>
  </si>
  <si>
    <t>ENSG00000099954.14</t>
  </si>
  <si>
    <t>ENST00000400585.2</t>
  </si>
  <si>
    <t>ENSP00000383428</t>
  </si>
  <si>
    <t>AFPPHSVMLQTGPPYTPQRPASHFQPR</t>
  </si>
  <si>
    <t>AFPPHSVMLQTGPLYTPQRPASHFQPR</t>
  </si>
  <si>
    <t>C8B</t>
  </si>
  <si>
    <t>ENSG00000021852.8</t>
  </si>
  <si>
    <t>ENST00000371237.4</t>
  </si>
  <si>
    <t>ENSP00000360281</t>
  </si>
  <si>
    <t>LGVSVGKCRGILNEIKDRNKRDTMVED</t>
  </si>
  <si>
    <t>LGVSVGKCRGILNKIKDRNKRDTMVED</t>
  </si>
  <si>
    <t>CCDC103</t>
  </si>
  <si>
    <t>ENSG00000167131.12</t>
  </si>
  <si>
    <t>ENST00000417826.2</t>
  </si>
  <si>
    <t>ENSP00000391692</t>
  </si>
  <si>
    <t>LVALADHVGPADRAAVLGILCSLASTG</t>
  </si>
  <si>
    <t>LVALADHVGPADRVAVLGILCSLASTG</t>
  </si>
  <si>
    <t>ESR1</t>
  </si>
  <si>
    <t>ENSG00000091831.17</t>
  </si>
  <si>
    <t>ENST00000206249.3</t>
  </si>
  <si>
    <t>ENSP00000206249</t>
  </si>
  <si>
    <t>RKSCQACRLRKCYEVGMMKGGIRKDRR</t>
  </si>
  <si>
    <t>RKSCQACRLRKCYKVGMMKGGIRKDRR</t>
  </si>
  <si>
    <t>THSD4</t>
  </si>
  <si>
    <t>ENSG00000187720.10</t>
  </si>
  <si>
    <t>ENST00000355327.3</t>
  </si>
  <si>
    <t>ENSP00000347484</t>
  </si>
  <si>
    <t>TAGESFLAEGPTNEILDVYMIHQQPNP</t>
  </si>
  <si>
    <t>TAGESFLAEGPTNKILDVYMIHQQPNP</t>
  </si>
  <si>
    <t>BSN</t>
  </si>
  <si>
    <t>ENSG00000164061.4</t>
  </si>
  <si>
    <t>ENST00000296452.4</t>
  </si>
  <si>
    <t>ENSP00000296452</t>
  </si>
  <si>
    <t>ESLAKDRGGRDYPPLRGLGEHRDYLSD</t>
  </si>
  <si>
    <t>ESLAKDRGGRDYPLLRGLGEHRDYLSD</t>
  </si>
  <si>
    <t>rs376748376</t>
  </si>
  <si>
    <t>HDAC9</t>
  </si>
  <si>
    <t>ENSG00000048052.17</t>
  </si>
  <si>
    <t>ENST00000432645.2</t>
  </si>
  <si>
    <t>ENSP00000410337</t>
  </si>
  <si>
    <t>AERRSSPLLRRKDGNVVTSFKKRMFEV</t>
  </si>
  <si>
    <t>AERRSSPLLRRKDENVVTSFKKRMFEV</t>
  </si>
  <si>
    <t>C8orf34</t>
  </si>
  <si>
    <t>ENSG00000165084.11</t>
  </si>
  <si>
    <t>ENST00000539993.1</t>
  </si>
  <si>
    <t>ENSP00000438159</t>
  </si>
  <si>
    <t>FLIDHLQSKQGNRGQLQRTLSGSAALW</t>
  </si>
  <si>
    <t>FLIDHLQSKQGNRRQLQRTLSGSAALW</t>
  </si>
  <si>
    <t>IKZF2</t>
  </si>
  <si>
    <t>ENSG00000030419.12</t>
  </si>
  <si>
    <t>ENST00000434687.1</t>
  </si>
  <si>
    <t>ENSP00000412869</t>
  </si>
  <si>
    <t>NRKVQELQGEGGIRLPNGKLKCDVCGM</t>
  </si>
  <si>
    <t>NRKVQELQGEGGIWLPNGKLKCDVCGM</t>
  </si>
  <si>
    <t>rs140070352</t>
  </si>
  <si>
    <t>DSC3</t>
  </si>
  <si>
    <t>ENSG00000134762.12</t>
  </si>
  <si>
    <t>ENST00000360428.4</t>
  </si>
  <si>
    <t>ENSP00000353608</t>
  </si>
  <si>
    <t>GTSTCIITVTDSNDNAPTFRQNAYEAF</t>
  </si>
  <si>
    <t>GTSTCIITVTDSNNNAPTFRQNAYEAF</t>
  </si>
  <si>
    <t>FLG2</t>
  </si>
  <si>
    <t>ENSG00000143520.6</t>
  </si>
  <si>
    <t>ENST00000388718.5</t>
  </si>
  <si>
    <t>ENSP00000373370</t>
  </si>
  <si>
    <t>EGEEHGYSSGHSRGTVKCRHGSNSRRL</t>
  </si>
  <si>
    <t>EGEEHGYSSGHSRATVKCRHGSNSRRL</t>
  </si>
  <si>
    <t>CGTLSKGELKELLEKELHPVLKNPDDP</t>
  </si>
  <si>
    <t>CGTLSKGELKELLKKELHPVLKNPDDP</t>
  </si>
  <si>
    <t>GNAZ</t>
  </si>
  <si>
    <t>ENSG00000128266.7</t>
  </si>
  <si>
    <t>ENST00000248996.4</t>
  </si>
  <si>
    <t>ENSP00000248996</t>
  </si>
  <si>
    <t>DRHLRSESQRQRREIKLLLLGTSNSGK</t>
  </si>
  <si>
    <t>DRHLRSESQRQRRKIKLLLLGTSNSGK</t>
  </si>
  <si>
    <t>BDKRB2</t>
  </si>
  <si>
    <t>ENSG00000168398.5</t>
  </si>
  <si>
    <t>ENST00000306005.3</t>
  </si>
  <si>
    <t>ENSP00000307713</t>
  </si>
  <si>
    <t>LVYVIVGKRFRKKSWEVYQGVCQKGGC</t>
  </si>
  <si>
    <t>LVYVIVGKRFRKKYWEVYQGVCQKGGC</t>
  </si>
  <si>
    <t>TTN</t>
  </si>
  <si>
    <t>ENSG00000155657.19</t>
  </si>
  <si>
    <t>ENST00000591111.1</t>
  </si>
  <si>
    <t>ENSP00000465570</t>
  </si>
  <si>
    <t>ALKGSDVILQCEISGTPPFEVVWVKDR</t>
  </si>
  <si>
    <t>ALKGSDVILQCEILGTPPFEVVWVKDR</t>
  </si>
  <si>
    <t>rs17452588</t>
  </si>
  <si>
    <t>DGEPVPTVTWLRKGQVLSTSARHQVTT</t>
  </si>
  <si>
    <t>DGEPVPTVTWLRKEQVLSTSARHQVTT</t>
  </si>
  <si>
    <t>IDIMELLKNVDPKEYEKYARMYGITDF</t>
  </si>
  <si>
    <t>IDIMELLKNVDPKKYEKYARMYGITDF</t>
  </si>
  <si>
    <t>KCNT2</t>
  </si>
  <si>
    <t>ENSG00000162687.12</t>
  </si>
  <si>
    <t>ENST00000294725.9</t>
  </si>
  <si>
    <t>ENSP00000294725</t>
  </si>
  <si>
    <t>LIFTCICGIQHLERIGKKLNLFDSLYF</t>
  </si>
  <si>
    <t>LIFTCICGIQHLEQIGKKLNLFDSLYF</t>
  </si>
  <si>
    <t>rs370788660</t>
  </si>
  <si>
    <t>BCL11B</t>
  </si>
  <si>
    <t>ENSG00000127152.13</t>
  </si>
  <si>
    <t>ENST00000357195.3</t>
  </si>
  <si>
    <t>ENSP00000349723</t>
  </si>
  <si>
    <t>AGNSSTPPPVSPGRGNPMHRLLNPFQP</t>
  </si>
  <si>
    <t>AGNSSTPPPVSPGCGNPMHRLLNPFQP</t>
  </si>
  <si>
    <t>HPX</t>
  </si>
  <si>
    <t>ENSG00000110169.6</t>
  </si>
  <si>
    <t>ENST00000265983.3</t>
  </si>
  <si>
    <t>ENSP00000265983</t>
  </si>
  <si>
    <t>LAIATPLPPTSAHGNVAEGETKPDPDV</t>
  </si>
  <si>
    <t>LAIATPLPPTSAHWNVAEGETKPDPDV</t>
  </si>
  <si>
    <t>SNCAIP</t>
  </si>
  <si>
    <t>ENSG00000064692.14</t>
  </si>
  <si>
    <t>ENST00000261368.8</t>
  </si>
  <si>
    <t>ENSP00000261368</t>
  </si>
  <si>
    <t>PETLENNESDDQKNQKVVEYQKGGESD</t>
  </si>
  <si>
    <t>PETLENNESDDQKSQKVVEYQKGGESD</t>
  </si>
  <si>
    <t>FCRL1</t>
  </si>
  <si>
    <t>ENSG00000163534.10</t>
  </si>
  <si>
    <t>ENST00000368176.3</t>
  </si>
  <si>
    <t>ENSP00000357158</t>
  </si>
  <si>
    <t>RAPRAQAAVEDVLELHCEALRGSPPIL</t>
  </si>
  <si>
    <t>RAPRAQAAVEDVLKLHCEALRGSPPIL</t>
  </si>
  <si>
    <t>NTRK1</t>
  </si>
  <si>
    <t>ENSG00000198400.7</t>
  </si>
  <si>
    <t>ENST00000524377.1</t>
  </si>
  <si>
    <t>ENSP00000431418</t>
  </si>
  <si>
    <t>SFGVVLWEIFTYGKQPWYQLSNTEAID</t>
  </si>
  <si>
    <t>SFGVVLWEIFTYGTQPWYQLSNTEAID</t>
  </si>
  <si>
    <t>CDH12</t>
  </si>
  <si>
    <t>ENSG00000154162.9</t>
  </si>
  <si>
    <t>ENST00000382254.1</t>
  </si>
  <si>
    <t>ENSP00000371689</t>
  </si>
  <si>
    <t>SKVNILINVLDVNEFPPEISVPYETAV</t>
  </si>
  <si>
    <t>SKVNILINVLDVNKFPPEISVPYETAV</t>
  </si>
  <si>
    <t>FAM131B</t>
  </si>
  <si>
    <t>ENSG00000159784.13</t>
  </si>
  <si>
    <t>ENST00000409408.1</t>
  </si>
  <si>
    <t>ENSP00000387017</t>
  </si>
  <si>
    <t>GCRDLESLSPREDPEMSTALSRKVSDV</t>
  </si>
  <si>
    <t>GCRDLESLSPREDSEMSTALSRKVSDV</t>
  </si>
  <si>
    <t>CFAP43</t>
  </si>
  <si>
    <t>ENSG00000197748.8</t>
  </si>
  <si>
    <t>ENST00000278064.2</t>
  </si>
  <si>
    <t>ENSP00000278064</t>
  </si>
  <si>
    <t>PCVVENFPMKARTVEELKELERVLQQK</t>
  </si>
  <si>
    <t>PCVVENFPMKARTIEELKELERVLQQK</t>
  </si>
  <si>
    <t>ATP1A3</t>
  </si>
  <si>
    <t>ENSG00000105409.11</t>
  </si>
  <si>
    <t>ENST00000302102.5</t>
  </si>
  <si>
    <t>ENSP00000302397</t>
  </si>
  <si>
    <t>QDNIPVLKRDVAGDASESALLKCIELS</t>
  </si>
  <si>
    <t>QDNIPVLKRDVAGEASESALLKCIELS</t>
  </si>
  <si>
    <t>LRRC16B</t>
  </si>
  <si>
    <t>ENSG00000186648.10</t>
  </si>
  <si>
    <t>ENST00000342740.5</t>
  </si>
  <si>
    <t>ENSP00000340467</t>
  </si>
  <si>
    <t>TQGRPRPPRTTPPGPGRPSMPAPGTRQ</t>
  </si>
  <si>
    <t>TQGRPRPPRTTPPEPGRPSMPAPGTRQ</t>
  </si>
  <si>
    <t>PCDHGB1</t>
  </si>
  <si>
    <t>ENSG00000254221.1</t>
  </si>
  <si>
    <t>ENST00000523390.1</t>
  </si>
  <si>
    <t>ENSP00000429273</t>
  </si>
  <si>
    <t>CASNEDHKIAYDPSLSSHQAPPNTDWR</t>
  </si>
  <si>
    <t>CASNEDHKIAYDPFLSSHQAPPNTDWR</t>
  </si>
  <si>
    <t>rs372258212</t>
  </si>
  <si>
    <t>WNK2</t>
  </si>
  <si>
    <t>ENSG00000165238.12</t>
  </si>
  <si>
    <t>ENST00000297954.4</t>
  </si>
  <si>
    <t>ENSP00000297954</t>
  </si>
  <si>
    <t>FVKKATAFLQRPSRAGSLGPETPSRVG</t>
  </si>
  <si>
    <t>FVKKATAFLQRPSWAGSLGPETPSRVG</t>
  </si>
  <si>
    <t>rs35032940</t>
  </si>
  <si>
    <t>CAPN6</t>
  </si>
  <si>
    <t>ENSG00000077274.7</t>
  </si>
  <si>
    <t>ENST00000324068.1</t>
  </si>
  <si>
    <t>ENSP00000317214</t>
  </si>
  <si>
    <t>LGLVMSDDGEFWMSLEDFCRNFHKLNV</t>
  </si>
  <si>
    <t>LGLVMSDDGEFWMRLEDFCRNFHKLNV</t>
  </si>
  <si>
    <t>FAM180A</t>
  </si>
  <si>
    <t>ENSG00000189320.4</t>
  </si>
  <si>
    <t>ENST00000338588.3</t>
  </si>
  <si>
    <t>ENSP00000342336</t>
  </si>
  <si>
    <t>PKSIPDIRRLSASLSSHPGILKKEDFE</t>
  </si>
  <si>
    <t>PKSIPDIRRLSASFSSHPGILKKEDFE</t>
  </si>
  <si>
    <t>TMPRSS6</t>
  </si>
  <si>
    <t>ENSG00000187045.12</t>
  </si>
  <si>
    <t>ENST00000346753.3</t>
  </si>
  <si>
    <t>ENSP00000334962</t>
  </si>
  <si>
    <t>TYYNSSSVYSFGEGPLTCFFWFILQIP</t>
  </si>
  <si>
    <t>TYYNSSSVYSFGERPLTCFFWFILQIP</t>
  </si>
  <si>
    <t>DNAAF1</t>
  </si>
  <si>
    <t>ENSG00000154099.13</t>
  </si>
  <si>
    <t>ENST00000378553.5</t>
  </si>
  <si>
    <t>ENSP00000367815</t>
  </si>
  <si>
    <t>VEVKGEDGDQEPEGTLPAETLLLSPPV</t>
  </si>
  <si>
    <t>VEVKGEDGDQEPERTLPAETLLLSPPV</t>
  </si>
  <si>
    <t>KRT1</t>
  </si>
  <si>
    <t>ENSG00000167768.4</t>
  </si>
  <si>
    <t>ENST00000252244.3</t>
  </si>
  <si>
    <t>ENSP00000252244</t>
  </si>
  <si>
    <t>SSYGSGGGSYGSGGGGGGHGSYGSGSS</t>
  </si>
  <si>
    <t>SSYGSGGGSYGSGSGGGGHGSYGSGSS</t>
  </si>
  <si>
    <t>FAT2</t>
  </si>
  <si>
    <t>ENSG00000086570.8</t>
  </si>
  <si>
    <t>ENST00000261800.5</t>
  </si>
  <si>
    <t>ENSP00000261800</t>
  </si>
  <si>
    <t>WLVTAEGLSRRAQEWYQLQIQASDSGI</t>
  </si>
  <si>
    <t>WLVTAEGLSRRAQKWYQLQIQASDSGI</t>
  </si>
  <si>
    <t>LOXHD1</t>
  </si>
  <si>
    <t>ENSG00000167210.12</t>
  </si>
  <si>
    <t>ENST00000398722.4</t>
  </si>
  <si>
    <t>ENSP00000381707</t>
  </si>
  <si>
    <t>MEYGNVYFFNCDCLIPLKRKRKYFKVF</t>
  </si>
  <si>
    <t>MEYGNVYFFNCDCFIPLKRKRKYFKVF</t>
  </si>
  <si>
    <t>ACOT6</t>
  </si>
  <si>
    <t>ENSG00000205669.2</t>
  </si>
  <si>
    <t>ENST00000381139.1</t>
  </si>
  <si>
    <t>ENSP00000370531</t>
  </si>
  <si>
    <t>SNPLEEHNHQSLVPLEKAQVPFLFIVG</t>
  </si>
  <si>
    <t>SNPLEEHNHQSLVLLEKAQVPFLFIVG</t>
  </si>
  <si>
    <t>ISM2</t>
  </si>
  <si>
    <t>ENSG00000100593.13</t>
  </si>
  <si>
    <t>ENST00000342219.4</t>
  </si>
  <si>
    <t>ENSP00000341490</t>
  </si>
  <si>
    <t>KYLSQMLRDLPSCPCAYPLEAMDSPVS</t>
  </si>
  <si>
    <t>KYLSQMLRDLPSCLCAYPLEAMDSPVS</t>
  </si>
  <si>
    <t>rs376020061</t>
  </si>
  <si>
    <t>SLC1A2</t>
  </si>
  <si>
    <t>ENSG00000110436.7</t>
  </si>
  <si>
    <t>ENST00000278379.3</t>
  </si>
  <si>
    <t>ENSP00000278379</t>
  </si>
  <si>
    <t>YEAVAAIFIAQMNGVVLDGGQIVTVSL</t>
  </si>
  <si>
    <t>YEAVAAIFIAQMNDVVLDGGQIVTVSL</t>
  </si>
  <si>
    <t>STAB2</t>
  </si>
  <si>
    <t>ENSG00000136011.10</t>
  </si>
  <si>
    <t>ENST00000388887.2</t>
  </si>
  <si>
    <t>ENSP00000373539</t>
  </si>
  <si>
    <t>LGVAYGIDCLLIDPTLGGRCDTFTTFD</t>
  </si>
  <si>
    <t>LGVAYGIDCLLIDSTLGGRCDTFTTFD</t>
  </si>
  <si>
    <t>ACSM1</t>
  </si>
  <si>
    <t>ENSG00000166743.5</t>
  </si>
  <si>
    <t>ENST00000307493.4</t>
  </si>
  <si>
    <t>ENSP00000301956</t>
  </si>
  <si>
    <t>AVVGSPDPIRGEVVKAFIVLTPQFLSH</t>
  </si>
  <si>
    <t>AVVGSPDPIRGEVMKAFIVLTPQFLSH</t>
  </si>
  <si>
    <t>MUC6</t>
  </si>
  <si>
    <t>ENSG00000184956.11</t>
  </si>
  <si>
    <t>ENST00000421673.2</t>
  </si>
  <si>
    <t>ENSP00000406861</t>
  </si>
  <si>
    <t>SPFSSTGPMTATSFQTTTTYPTPSHPQ</t>
  </si>
  <si>
    <t>SPFSSTGPMTATSSQTTTTYPTPSHPQ</t>
  </si>
  <si>
    <t>TTC6</t>
  </si>
  <si>
    <t>ENSG00000139865.12</t>
  </si>
  <si>
    <t>ENST00000553443.1</t>
  </si>
  <si>
    <t>ENSP00000451131</t>
  </si>
  <si>
    <t>VPLYERQIRCPSLPLYLNFEKFVQAKG</t>
  </si>
  <si>
    <t>VPLYERQIRCPSLLLYLNFEKFVQAKG</t>
  </si>
  <si>
    <t>MEGF10</t>
  </si>
  <si>
    <t>ENSG00000145794.12</t>
  </si>
  <si>
    <t>ENST00000274473.6</t>
  </si>
  <si>
    <t>ENSP00000274473</t>
  </si>
  <si>
    <t>VLIPKSSECGYVEMKSPARRDSPYAEI</t>
  </si>
  <si>
    <t>VLIPKSSECGYVEIKSPARRDSPYAEI</t>
  </si>
  <si>
    <t>PCDHA1</t>
  </si>
  <si>
    <t>ENSG00000204970.5</t>
  </si>
  <si>
    <t>ENST00000504120.2</t>
  </si>
  <si>
    <t>ENSP00000420840</t>
  </si>
  <si>
    <t>ESLSVYELVVTARDGGSPSLWATARVS</t>
  </si>
  <si>
    <t>ESLSVYELVVTARNGGSPSLWATARVS</t>
  </si>
  <si>
    <t>GRIA3</t>
  </si>
  <si>
    <t>ENSG00000125675.13</t>
  </si>
  <si>
    <t>ENST00000371251.1</t>
  </si>
  <si>
    <t>ENSP00000360297</t>
  </si>
  <si>
    <t>ECGSGGGDSKDKTSALSLSNVAGVFYI</t>
  </si>
  <si>
    <t>ECGSGGGDSKDKTRALSLSNVAGVFYI</t>
  </si>
  <si>
    <t>rs373381446</t>
  </si>
  <si>
    <t>THSD7B</t>
  </si>
  <si>
    <t>ENSG00000144229.7</t>
  </si>
  <si>
    <t>ENST00000409968.1</t>
  </si>
  <si>
    <t>ENSP00000387145</t>
  </si>
  <si>
    <t>SEWGLWSKCPQSCDPHTMQRRTRHLLR</t>
  </si>
  <si>
    <t>SEWGLWSKCPQSCNPHTMQRRTRHLLR</t>
  </si>
  <si>
    <t>OVCH1</t>
  </si>
  <si>
    <t>ENSG00000187950.4</t>
  </si>
  <si>
    <t>ENST00000318184.5</t>
  </si>
  <si>
    <t>ENSP00000326708</t>
  </si>
  <si>
    <t>EVCEHTYYSAHPGGITEKMICAGFAAS</t>
  </si>
  <si>
    <t>EVCEHTYYSAHPGEITEKMICAGFAAS</t>
  </si>
  <si>
    <t>FSIP2</t>
  </si>
  <si>
    <t>ENSG00000188738.9</t>
  </si>
  <si>
    <t>ENST00000424728.1</t>
  </si>
  <si>
    <t>ENSP00000401306</t>
  </si>
  <si>
    <t>TQPSLYSATFLEDIIIDLVHKFCSLLI</t>
  </si>
  <si>
    <t>TQPSLYSATFLEDTIIDLVHKFCSLLI</t>
  </si>
  <si>
    <t>MYCBPAP</t>
  </si>
  <si>
    <t>ENSG00000136449.9</t>
  </si>
  <si>
    <t>ENST00000323776.5</t>
  </si>
  <si>
    <t>ENSP00000323184</t>
  </si>
  <si>
    <t>LVARPANPDEATKPLDYSGPGDSFDGS</t>
  </si>
  <si>
    <t>LVARPANPDEATKSLDYSGPGDSFDGS</t>
  </si>
  <si>
    <t>COL2A1</t>
  </si>
  <si>
    <t>ENSG00000139219.13</t>
  </si>
  <si>
    <t>ENST00000380518.3</t>
  </si>
  <si>
    <t>ENSP00000369889</t>
  </si>
  <si>
    <t>PRGLPGTPGTDGPKGASGPAGPPGAQG</t>
  </si>
  <si>
    <t>PRGLPGTPGTDGPEGASGPAGPPGAQG</t>
  </si>
  <si>
    <t>PCDHA11</t>
  </si>
  <si>
    <t>ENSG00000249158.2</t>
  </si>
  <si>
    <t>ENST00000398640.2</t>
  </si>
  <si>
    <t>ENSP00000381636</t>
  </si>
  <si>
    <t>ETLVLKLNATDRDEGVNGEVTYSLMSI</t>
  </si>
  <si>
    <t>ETLVLKLNATDRDKGVNGEVTYSLMSI</t>
  </si>
  <si>
    <t>DNAH6</t>
  </si>
  <si>
    <t>ENSG00000115423.14</t>
  </si>
  <si>
    <t>ENST00000237449.6</t>
  </si>
  <si>
    <t>ENSP00000237449</t>
  </si>
  <si>
    <t>SMLSEKRKQIISARDRVKNGLTKLLET</t>
  </si>
  <si>
    <t>SMLSEKRKQIISAQDRVKNGLTKLLET</t>
  </si>
  <si>
    <t>rs552599808</t>
  </si>
  <si>
    <t>NEB</t>
  </si>
  <si>
    <t>ENSG00000183091.15</t>
  </si>
  <si>
    <t>ENST00000172853.10</t>
  </si>
  <si>
    <t>ENSP00000172853</t>
  </si>
  <si>
    <t>IHVMPDTPDILLAKSNSANISQKLYTK</t>
  </si>
  <si>
    <t>IHVMPDTPDILLAMSNSANISQKLYTK</t>
  </si>
  <si>
    <t>SLC17A1</t>
  </si>
  <si>
    <t>ENSG00000124568.6</t>
  </si>
  <si>
    <t>ENST00000244527.4</t>
  </si>
  <si>
    <t>ENSP00000244527</t>
  </si>
  <si>
    <t>FAWICGNLAGQLSDFFLTRNILSVIAV</t>
  </si>
  <si>
    <t>FAWICGNLAGQLSNFFLTRNILSVIAV</t>
  </si>
  <si>
    <t>PRDM14</t>
  </si>
  <si>
    <t>ENSG00000147596.3</t>
  </si>
  <si>
    <t>ENST00000276594.2</t>
  </si>
  <si>
    <t>ENSP00000276594</t>
  </si>
  <si>
    <t>SSPQNLAAYYTPFPSYGHYRNSLATVE</t>
  </si>
  <si>
    <t>SSPQNLAAYYTPFQSYGHYRNSLATVE</t>
  </si>
  <si>
    <t>HTR2C</t>
  </si>
  <si>
    <t>ENSG00000147246.5</t>
  </si>
  <si>
    <t>ENST00000276198.1</t>
  </si>
  <si>
    <t>ENSP00000276198</t>
  </si>
  <si>
    <t>AIRNPIEHSRFNSRTKAIMKIAIVWAI</t>
  </si>
  <si>
    <t>AIRNPIEHSRFNSQTKAIMKIAIVWAI</t>
  </si>
  <si>
    <t>rs376838998</t>
  </si>
  <si>
    <t>SLITRK3</t>
  </si>
  <si>
    <t>ENSG00000121871.3</t>
  </si>
  <si>
    <t>ENST00000475390.1</t>
  </si>
  <si>
    <t>ENSP00000420091</t>
  </si>
  <si>
    <t>SAERGGPGTQPPGMGEALLGSEQFAET</t>
  </si>
  <si>
    <t>SAERGGPGTQPPGIGEALLGSEQFAET</t>
  </si>
  <si>
    <t>ABCB11</t>
  </si>
  <si>
    <t>ENSG00000073734.8</t>
  </si>
  <si>
    <t>ENST00000263817.6</t>
  </si>
  <si>
    <t>ENSP00000263817</t>
  </si>
  <si>
    <t>YALAFWYGSTLVLDEGEYTPGTLVQIF</t>
  </si>
  <si>
    <t>YALAFWYGSTLVLNEGEYTPGTLVQIF</t>
  </si>
  <si>
    <t>ADAD1</t>
  </si>
  <si>
    <t>ENSG00000164113.6</t>
  </si>
  <si>
    <t>ENST00000296513.2</t>
  </si>
  <si>
    <t>ENSP00000296513</t>
  </si>
  <si>
    <t>QLLLFYSKNPAMMEKSIFCTEPTSNLL</t>
  </si>
  <si>
    <t>QLLLFYSKNPAMMKKSIFCTEPTSNLL</t>
  </si>
  <si>
    <t>ADAM18</t>
  </si>
  <si>
    <t>ENSG00000168619.11</t>
  </si>
  <si>
    <t>ENST00000265707.5</t>
  </si>
  <si>
    <t>ENSP00000265707</t>
  </si>
  <si>
    <t>YLEIYIIVEKALYDYMGSEMMAVTQKI</t>
  </si>
  <si>
    <t>YLEIYIIVEKALYNYMGSEMMAVTQKI</t>
  </si>
  <si>
    <t>ADAM30</t>
  </si>
  <si>
    <t>ENSG00000134249.6</t>
  </si>
  <si>
    <t>ENST00000369400.1</t>
  </si>
  <si>
    <t>ENSP00000358407</t>
  </si>
  <si>
    <t>IVEDNEECDCGSTEECQKDRCCQSNCK</t>
  </si>
  <si>
    <t>IVEDNEECDCGSTDECQKDRCCQSNCK</t>
  </si>
  <si>
    <t>AKR1C4</t>
  </si>
  <si>
    <t>ENSG00000198610.6</t>
  </si>
  <si>
    <t>ENST00000380448.1</t>
  </si>
  <si>
    <t>ENSP00000369814</t>
  </si>
  <si>
    <t>EDMKVLDGLNRNYRYVVMDFLMDHPDY</t>
  </si>
  <si>
    <t>EDMKVLDGLNRNYQYVVMDFLMDHPDY</t>
  </si>
  <si>
    <t>rs142529153</t>
  </si>
  <si>
    <t>C12orf56</t>
  </si>
  <si>
    <t>ENSG00000185306.8</t>
  </si>
  <si>
    <t>ENST00000543942.2</t>
  </si>
  <si>
    <t>ENSP00000446101</t>
  </si>
  <si>
    <t>LGLGSTKFAISWIMSFLQSCPPIITFV</t>
  </si>
  <si>
    <t>LGLGSTKFAISWIVSFLQSCPPIITFV</t>
  </si>
  <si>
    <t>CCDC27</t>
  </si>
  <si>
    <t>ENSG00000162592.4</t>
  </si>
  <si>
    <t>ENST00000294600.2</t>
  </si>
  <si>
    <t>ENSP00000294600</t>
  </si>
  <si>
    <t>MLPKEASPSQRHSSMSSSMARALVLLQ</t>
  </si>
  <si>
    <t>MLPKEASPSQRHSLMSSSMARALVLLQ</t>
  </si>
  <si>
    <t>CEACAM18</t>
  </si>
  <si>
    <t>ENSG00000213822.5</t>
  </si>
  <si>
    <t>ENST00000396477.4</t>
  </si>
  <si>
    <t>ENSP00000379738</t>
  </si>
  <si>
    <t>FNGIVTAEIGSQVEMECICYSFLDLKY</t>
  </si>
  <si>
    <t>FNGIVTAEIGSQVKMECICYSFLDLKY</t>
  </si>
  <si>
    <t>CPA5</t>
  </si>
  <si>
    <t>ENSG00000158525.11</t>
  </si>
  <si>
    <t>ENST00000485477.1</t>
  </si>
  <si>
    <t>ENSP00000420237</t>
  </si>
  <si>
    <t>FKALISIHSYSQMLMYPYGRLLEPVSN</t>
  </si>
  <si>
    <t>FKALISIHSYSQMFMYPYGRLLEPVSN</t>
  </si>
  <si>
    <t>DIRAS2</t>
  </si>
  <si>
    <t>ENSG00000165023.5</t>
  </si>
  <si>
    <t>ENST00000375765.3</t>
  </si>
  <si>
    <t>ENSP00000364919</t>
  </si>
  <si>
    <t>MPEQSNDYRVAVFGAGGVGK</t>
  </si>
  <si>
    <t>MPEQSNNYRVAVFGAGGVGK</t>
  </si>
  <si>
    <t>DNTT</t>
  </si>
  <si>
    <t>ENSG00000107447.4</t>
  </si>
  <si>
    <t>ENST00000371174.2</t>
  </si>
  <si>
    <t>ENSP00000360216</t>
  </si>
  <si>
    <t>KPVEMTGKHQLVVRRDYSDSTNPGPPK</t>
  </si>
  <si>
    <t>KPVEMTGKHQLVVKRDYSDSTNPGPPK</t>
  </si>
  <si>
    <t>GAGE2A</t>
  </si>
  <si>
    <t>ENSG00000189064.8</t>
  </si>
  <si>
    <t>ENST00000362097.1</t>
  </si>
  <si>
    <t>ENSP00000355421</t>
  </si>
  <si>
    <t>RQDPAAAQEGQDEGASAGQGPKPEAHS</t>
  </si>
  <si>
    <t>RQDPAAAQEGQDERASAGQGPKPEAHS</t>
  </si>
  <si>
    <t>GSC</t>
  </si>
  <si>
    <t>ENSG00000133937.3</t>
  </si>
  <si>
    <t>ENST00000238558.3</t>
  </si>
  <si>
    <t>ENSP00000238558</t>
  </si>
  <si>
    <t>TDEQLEALENLFQETKYPDVGTREQLA</t>
  </si>
  <si>
    <t>TDEQLEALENLFQKTKYPDVGTREQLA</t>
  </si>
  <si>
    <t>HTR1E</t>
  </si>
  <si>
    <t>ENSG00000168830.6</t>
  </si>
  <si>
    <t>ENST00000305344.5</t>
  </si>
  <si>
    <t>ENSP00000307766</t>
  </si>
  <si>
    <t>IKELIVGLSIYTVSSEVADFLTWLGYV</t>
  </si>
  <si>
    <t>IKELIVGLSIYTVFSEVADFLTWLGYV</t>
  </si>
  <si>
    <t>IL22</t>
  </si>
  <si>
    <t>ENSG00000127318.6</t>
  </si>
  <si>
    <t>ENST00000538666.1</t>
  </si>
  <si>
    <t>ENSP00000442424</t>
  </si>
  <si>
    <t>VKKLGESGEIKAIGELDLLFMSLRNAC</t>
  </si>
  <si>
    <t>VKKLGESGEIKAIRELDLLFMSLRNAC</t>
  </si>
  <si>
    <t>KCNB2</t>
  </si>
  <si>
    <t>ENSG00000182674.5</t>
  </si>
  <si>
    <t>ENST00000523207.1</t>
  </si>
  <si>
    <t>ENSP00000430846</t>
  </si>
  <si>
    <t>HSNPGDTGYCPTRETSM*</t>
  </si>
  <si>
    <t>HSNPGDTGYCPTRKTSM*</t>
  </si>
  <si>
    <t>KIF5A</t>
  </si>
  <si>
    <t>ENSG00000155980.7</t>
  </si>
  <si>
    <t>ENST00000455537.2</t>
  </si>
  <si>
    <t>ENSP00000408979</t>
  </si>
  <si>
    <t>AQETVHEVALKDKEPDTQDADEVKKAL</t>
  </si>
  <si>
    <t>AQETVHEVALKDKKPDTQDADEVKKAL</t>
  </si>
  <si>
    <t>rs538986257</t>
  </si>
  <si>
    <t>KLRF2</t>
  </si>
  <si>
    <t>ENSG00000256797.1</t>
  </si>
  <si>
    <t>ENST00000535540.1</t>
  </si>
  <si>
    <t>ENSP00000438244</t>
  </si>
  <si>
    <t>GNLWMWIDEHFLVPELFSVIGPTDDRS</t>
  </si>
  <si>
    <t>GNLWMWIDEHFLVSELFSVIGPTDDRS</t>
  </si>
  <si>
    <t>LRRC38</t>
  </si>
  <si>
    <t>ENSG00000162494.5</t>
  </si>
  <si>
    <t>ENST00000376085.3</t>
  </si>
  <si>
    <t>ENSP00000365253</t>
  </si>
  <si>
    <t>FPLDVRKLLVAGNRIQRIPEDFFIFYG</t>
  </si>
  <si>
    <t>FPLDVRKLLVAGNCIQRIPEDFFIFYG</t>
  </si>
  <si>
    <t>LRTM1</t>
  </si>
  <si>
    <t>ENSG00000144771.7</t>
  </si>
  <si>
    <t>ENST00000273286.5</t>
  </si>
  <si>
    <t>ENSP00000273286</t>
  </si>
  <si>
    <t>GLAEIPSHLPPQTRTLHLQDNQIHHLP</t>
  </si>
  <si>
    <t>GLAEIPSHLPPQTQTLHLQDNQIHHLP</t>
  </si>
  <si>
    <t>rs372903003</t>
  </si>
  <si>
    <t>LRTM2</t>
  </si>
  <si>
    <t>ENSG00000166159.6</t>
  </si>
  <si>
    <t>ENST00000543818.1</t>
  </si>
  <si>
    <t>ENSP00000446278</t>
  </si>
  <si>
    <t>ACTLPKELRGKDMRMVPMEMFNYCSQL</t>
  </si>
  <si>
    <t>ACTLPKELRGKDMQMVPMEMFNYCSQL</t>
  </si>
  <si>
    <t>MCF2</t>
  </si>
  <si>
    <t>ENSG00000101977.15</t>
  </si>
  <si>
    <t>ENST00000370576.4</t>
  </si>
  <si>
    <t>ENSP00000359608</t>
  </si>
  <si>
    <t>TPENLVTSGTPFFSSKQGKKTWRQNQS</t>
  </si>
  <si>
    <t>TPENLVTSGTPFFLSKQGKKTWRQNQS</t>
  </si>
  <si>
    <t>MEP1B</t>
  </si>
  <si>
    <t>ENSG00000141434.7</t>
  </si>
  <si>
    <t>ENST00000269202.6</t>
  </si>
  <si>
    <t>ENSP00000269202</t>
  </si>
  <si>
    <t>NYFWDRPSKVGTVALFSNGTQFRRGGG</t>
  </si>
  <si>
    <t>NYFWDRPSKVGTVVLFSNGTQFRRGGG</t>
  </si>
  <si>
    <t>MGAT4C</t>
  </si>
  <si>
    <t>ENSG00000182050.9</t>
  </si>
  <si>
    <t>ENST00000604798.1</t>
  </si>
  <si>
    <t>ENSP00000474896</t>
  </si>
  <si>
    <t>VDYAFLLNFCANTSDYYVMLEDDVRCS</t>
  </si>
  <si>
    <t>VDYAFLLNFCANTLDYYVMLEDDVRCS</t>
  </si>
  <si>
    <t>MUC16</t>
  </si>
  <si>
    <t>ENSG00000181143.11</t>
  </si>
  <si>
    <t>ENST00000397910.4</t>
  </si>
  <si>
    <t>ENSP00000381008</t>
  </si>
  <si>
    <t>GTTGDTHVSLSTSSNILEDPVTSPNSV</t>
  </si>
  <si>
    <t>GTTGDTHVSLSTSFNILEDPVTSPNSV</t>
  </si>
  <si>
    <t>STNTVETTGWVTSSEHASHSTIPAHSA</t>
  </si>
  <si>
    <t>STNTVETTGWVTSFEHASHSTIPAHSA</t>
  </si>
  <si>
    <t>rs182640895</t>
  </si>
  <si>
    <t>MYH8</t>
  </si>
  <si>
    <t>ENSG00000133020.4</t>
  </si>
  <si>
    <t>ENST00000403437.2</t>
  </si>
  <si>
    <t>ENSP00000384330</t>
  </si>
  <si>
    <t>STQQIEELKHQLEEETKAKNALAHALQ</t>
  </si>
  <si>
    <t>STQQIEELKHQLEKETKAKNALAHALQ</t>
  </si>
  <si>
    <t>MYO18B</t>
  </si>
  <si>
    <t>ENSG00000133454.11</t>
  </si>
  <si>
    <t>ENST00000407587.2</t>
  </si>
  <si>
    <t>ENSP00000386096</t>
  </si>
  <si>
    <t>RYQEEGVPVQFDLPDPSPGTTVAVVDQ</t>
  </si>
  <si>
    <t>RYQEEGVPVQFDLQDPSPGTTVAVVDQ</t>
  </si>
  <si>
    <t>OR10G9</t>
  </si>
  <si>
    <t>ENSG00000236981.1</t>
  </si>
  <si>
    <t>ENST00000375024.1</t>
  </si>
  <si>
    <t>ENSP00000364164</t>
  </si>
  <si>
    <t>VLGNLLILLVIRVDSHLHTPMYYFLTN</t>
  </si>
  <si>
    <t>VLGNLLILLVIRVNSHLHTPMYYFLTN</t>
  </si>
  <si>
    <t>OR10T2</t>
  </si>
  <si>
    <t>ENSG00000186306.1</t>
  </si>
  <si>
    <t>ENST00000334438.1</t>
  </si>
  <si>
    <t>ENSP00000334115</t>
  </si>
  <si>
    <t>TLHTPMYGFLFILSFSESCYTFVIIPQ</t>
  </si>
  <si>
    <t>TLHTPMYGFLFILLFSESCYTFVIIPQ</t>
  </si>
  <si>
    <t>OR13G1</t>
  </si>
  <si>
    <t>ENSG00000197437.2</t>
  </si>
  <si>
    <t>ENST00000359688.2</t>
  </si>
  <si>
    <t>ENSP00000352717</t>
  </si>
  <si>
    <t>ALSCSPVRINEVMVYVADITLAIGDFI</t>
  </si>
  <si>
    <t>ALSCSPVRINEVMMYVADITLAIGDFI</t>
  </si>
  <si>
    <t>OR2AP1</t>
  </si>
  <si>
    <t>ENSG00000179615.1</t>
  </si>
  <si>
    <t>ENST00000321688.1</t>
  </si>
  <si>
    <t>ENSP00000323423</t>
  </si>
  <si>
    <t>MSQQDFCASNRLNHYFCDYEPLLELSC</t>
  </si>
  <si>
    <t>MSQQDFCASNRLNYYFCDYEPLLELSC</t>
  </si>
  <si>
    <t>OR2L2</t>
  </si>
  <si>
    <t>ENSG00000203663.2</t>
  </si>
  <si>
    <t>ENST00000366479.2</t>
  </si>
  <si>
    <t>ENSP00000355435</t>
  </si>
  <si>
    <t>FLSSTIFLVLPFTGIACSYGRVLLAVY</t>
  </si>
  <si>
    <t>FLSSTIFLVLPFTSIACSYGRVLLAVY</t>
  </si>
  <si>
    <t>OR2T11</t>
  </si>
  <si>
    <t>ENSG00000183130.2</t>
  </si>
  <si>
    <t>ENST00000330803.2</t>
  </si>
  <si>
    <t>ENSP00000328934</t>
  </si>
  <si>
    <t>KLLADMVSKEKIISFVACGIQIFLYLT</t>
  </si>
  <si>
    <t>KLLADMVSKEKIIFFVACGIQIFLYLT</t>
  </si>
  <si>
    <t>OR2T8</t>
  </si>
  <si>
    <t>ENSG00000177462.6</t>
  </si>
  <si>
    <t>ENST00000319968.4</t>
  </si>
  <si>
    <t>ENSP00000326225</t>
  </si>
  <si>
    <t>RLACADTSVFENAMYICCVLMLLVPFS</t>
  </si>
  <si>
    <t>RLACADTSVFENARYICCVLMLLVPFS</t>
  </si>
  <si>
    <t>rs34508376</t>
  </si>
  <si>
    <t>varscan</t>
  </si>
  <si>
    <t>OTOG</t>
  </si>
  <si>
    <t>ENSG00000188162.6</t>
  </si>
  <si>
    <t>ENST00000399391.2</t>
  </si>
  <si>
    <t>ENSP00000382323</t>
  </si>
  <si>
    <t>VAEGTASMVSVVPRKSTTGKVAILSKQ</t>
  </si>
  <si>
    <t>VAEGTASMVSVVPQKSTTGKVAILSKQ</t>
  </si>
  <si>
    <t>PDHA2</t>
  </si>
  <si>
    <t>ENSG00000163114.4</t>
  </si>
  <si>
    <t>ENST00000295266.4</t>
  </si>
  <si>
    <t>ENSP00000295266</t>
  </si>
  <si>
    <t>AHGVCYTRGLSVRSILAELTGRRGGCA</t>
  </si>
  <si>
    <t>AHGVCYTRGLSVRFILAELTGRRGGCA</t>
  </si>
  <si>
    <t>POTEH</t>
  </si>
  <si>
    <t>ENSG00000198062.10</t>
  </si>
  <si>
    <t>ENST00000343518.6</t>
  </si>
  <si>
    <t>ENSP00000340610</t>
  </si>
  <si>
    <t>GATADNGDDGLIPPRKSRTPESQQFPD</t>
  </si>
  <si>
    <t>GATADNGDDGLIPSRKSRTPESQQFPD</t>
  </si>
  <si>
    <t>PSG6</t>
  </si>
  <si>
    <t>ENSG00000170848.11</t>
  </si>
  <si>
    <t>ENST00000292125.2</t>
  </si>
  <si>
    <t>ENSP00000292125</t>
  </si>
  <si>
    <t>NYTYIWWLNGQSLPVSPRVKRPIENRI</t>
  </si>
  <si>
    <t>NYTYIWWLNGQSLQVSPRVKRPIENRI</t>
  </si>
  <si>
    <t>rs142652144</t>
  </si>
  <si>
    <t>RBM46</t>
  </si>
  <si>
    <t>ENSG00000151962.3</t>
  </si>
  <si>
    <t>ENST00000281722.3</t>
  </si>
  <si>
    <t>ENSP00000281722</t>
  </si>
  <si>
    <t>FERAGKIYEFRLMMEFSGENRGYAFVM</t>
  </si>
  <si>
    <t>FERAGKIYEFRLMLEFSGENRGYAFVM</t>
  </si>
  <si>
    <t>RETNLB</t>
  </si>
  <si>
    <t>ENSG00000163515.6</t>
  </si>
  <si>
    <t>ENST00000295755.6</t>
  </si>
  <si>
    <t>ENSP00000295755</t>
  </si>
  <si>
    <t>QLINPGSTQCSLDSVMDKKIKDVLNSL</t>
  </si>
  <si>
    <t>QLINPGSTQCSLDFVMDKKIKDVLNSL</t>
  </si>
  <si>
    <t>rs541441799</t>
  </si>
  <si>
    <t>SALL3</t>
  </si>
  <si>
    <t>ENSG00000256463.4</t>
  </si>
  <si>
    <t>ENST00000537592.2</t>
  </si>
  <si>
    <t>ENSP00000441823</t>
  </si>
  <si>
    <t>EISVIQNGGIPQLPVSLGGSALPPLGS</t>
  </si>
  <si>
    <t>EISVIQNGGIPQLLVSLGGSALPPLGS</t>
  </si>
  <si>
    <t>SERPINA4</t>
  </si>
  <si>
    <t>ENSG00000100665.7</t>
  </si>
  <si>
    <t>ENST00000557004.1</t>
  </si>
  <si>
    <t>ENSP00000450838</t>
  </si>
  <si>
    <t>KFSISGSYVLDQILPRLGFTDLFSKWA</t>
  </si>
  <si>
    <t>KFSISGSYVLDQIWPRLGFTDLFSKWA</t>
  </si>
  <si>
    <t>TCEB3B</t>
  </si>
  <si>
    <t>ENSG00000206181.4</t>
  </si>
  <si>
    <t>ENST00000332567.4</t>
  </si>
  <si>
    <t>ENSP00000331302</t>
  </si>
  <si>
    <t>SARGNNPNGREAKMICFKSVAKTPYDT</t>
  </si>
  <si>
    <t>SARGNNPNGREAKIICFKSVAKTPYDT</t>
  </si>
  <si>
    <t>TCEB3C</t>
  </si>
  <si>
    <t>ENSG00000183791.4</t>
  </si>
  <si>
    <t>ENST00000330682.2</t>
  </si>
  <si>
    <t>ENSP00000328232</t>
  </si>
  <si>
    <t>VAPLMAKAIRDYKGRFSRR*</t>
  </si>
  <si>
    <t>VAPLMAKAIRDYKERFSRR*</t>
  </si>
  <si>
    <t>TMPRSS11E</t>
  </si>
  <si>
    <t>ENSG00000087128.5</t>
  </si>
  <si>
    <t>ENST00000305363.4</t>
  </si>
  <si>
    <t>ENSP00000307519</t>
  </si>
  <si>
    <t>AEFGREASNNFTEMSQRLESMVKNAFY</t>
  </si>
  <si>
    <t>AEFGREASNNFTELSQRLESMVKNAFY</t>
  </si>
  <si>
    <t>WDR49</t>
  </si>
  <si>
    <t>ENSG00000174776.6</t>
  </si>
  <si>
    <t>ENST00000308378.3</t>
  </si>
  <si>
    <t>ENSP00000311343</t>
  </si>
  <si>
    <t>LFSFSKDKVLRLWDIQHQLSIQRIACS</t>
  </si>
  <si>
    <t>LFSFSKDKVLRLWNIQHQLSIQRIACS</t>
  </si>
  <si>
    <t>ZNF729</t>
  </si>
  <si>
    <t>ENSG00000196350.7</t>
  </si>
  <si>
    <t>ENST00000601693.1</t>
  </si>
  <si>
    <t>ENSP00000469582</t>
  </si>
  <si>
    <t>HFSALRKHKVIHTGKKPYKCEECGKAF</t>
  </si>
  <si>
    <t>HFSALRKHKVIHTEKKPYKCEECGKAF</t>
  </si>
  <si>
    <t>ZBED9</t>
  </si>
  <si>
    <t>ENSG00000232040.2</t>
  </si>
  <si>
    <t>ENST00000452236.2</t>
  </si>
  <si>
    <t>ENSP00000395259</t>
  </si>
  <si>
    <t>YGQEVSMEEMIPLDSAKESLGTQLQSM</t>
  </si>
  <si>
    <t>YGQEVSMEEMIPLNSAKESLGTQLQSM</t>
  </si>
  <si>
    <t>vaf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</si>
</sst>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Helvetica"/>
    </font>
    <font>
      <b/>
      <sz val="10"/>
      <color indexed="8"/>
      <name val="Helvetica"/>
      <family val="2"/>
    </font>
    <font>
      <b/>
      <sz val="10"/>
      <color rgb="FFFF0000"/>
      <name val="Helvetica"/>
      <family val="2"/>
    </font>
    <font>
      <sz val="10"/>
      <color rgb="FFFF0000"/>
      <name val="Helvetica"/>
      <family val="2"/>
    </font>
    <font>
      <sz val="10"/>
      <name val="Helvetica"/>
      <family val="2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49" fontId="1" fillId="3" borderId="5" xfId="0" applyNumberFormat="1" applyFont="1" applyFill="1" applyBorder="1" applyAlignment="1">
      <alignment vertical="top"/>
    </xf>
    <xf numFmtId="49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49" fontId="2" fillId="3" borderId="5" xfId="0" applyNumberFormat="1" applyFont="1" applyFill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0" fontId="3" fillId="0" borderId="7" xfId="0" applyNumberFormat="1" applyFont="1" applyBorder="1" applyAlignment="1">
      <alignment vertical="top"/>
    </xf>
    <xf numFmtId="49" fontId="3" fillId="0" borderId="7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9"/>
  <sheetViews>
    <sheetView showGridLines="0" workbookViewId="0">
      <selection activeCell="A115" sqref="A115"/>
    </sheetView>
  </sheetViews>
  <sheetFormatPr defaultColWidth="10" defaultRowHeight="18" customHeight="1" x14ac:dyDescent="0.2"/>
  <cols>
    <col min="1" max="1" width="12.42578125" style="1" customWidth="1"/>
    <col min="2" max="2" width="6.85546875" style="1" customWidth="1"/>
    <col min="3" max="4" width="11.85546875" style="1" customWidth="1"/>
    <col min="5" max="5" width="22.42578125" style="1" customWidth="1"/>
    <col min="6" max="6" width="21" style="1" customWidth="1"/>
    <col min="7" max="7" width="19.42578125" style="1" customWidth="1"/>
    <col min="8" max="8" width="19" style="1" customWidth="1"/>
    <col min="9" max="9" width="5.85546875" style="1" customWidth="1"/>
    <col min="10" max="10" width="6.140625" style="1" customWidth="1"/>
    <col min="11" max="11" width="7.42578125" style="1" customWidth="1"/>
    <col min="12" max="12" width="7.140625" style="1" customWidth="1"/>
    <col min="13" max="13" width="7.7109375" style="1" customWidth="1"/>
    <col min="14" max="14" width="7.42578125" style="1" customWidth="1"/>
    <col min="15" max="15" width="39.140625" style="1" customWidth="1"/>
    <col min="16" max="16" width="39.85546875" style="1" customWidth="1"/>
    <col min="17" max="17" width="13.42578125" style="1" customWidth="1"/>
    <col min="18" max="18" width="17.85546875" style="1" customWidth="1"/>
    <col min="19" max="19" width="17.42578125" style="1" customWidth="1"/>
    <col min="20" max="20" width="17.7109375" style="1" customWidth="1"/>
    <col min="21" max="21" width="18.42578125" style="1" customWidth="1"/>
    <col min="22" max="22" width="18.7109375" style="1" customWidth="1"/>
    <col min="23" max="23" width="21.85546875" style="1" customWidth="1"/>
    <col min="24" max="24" width="7.85546875" style="1" customWidth="1"/>
    <col min="25" max="256" width="10" customWidth="1"/>
  </cols>
  <sheetData>
    <row r="1" spans="1:24" ht="20.4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20.45" customHeight="1" x14ac:dyDescent="0.2">
      <c r="A2" s="3" t="s">
        <v>57</v>
      </c>
      <c r="B2" s="4" t="s">
        <v>40</v>
      </c>
      <c r="C2" s="5">
        <v>112998098</v>
      </c>
      <c r="D2" s="5">
        <v>112998098</v>
      </c>
      <c r="E2" s="6" t="s">
        <v>58</v>
      </c>
      <c r="F2" s="6" t="s">
        <v>59</v>
      </c>
      <c r="G2" s="6" t="s">
        <v>60</v>
      </c>
      <c r="H2" s="6" t="s">
        <v>29</v>
      </c>
      <c r="I2" s="6" t="s">
        <v>30</v>
      </c>
      <c r="J2" s="5">
        <v>606</v>
      </c>
      <c r="K2" s="6" t="s">
        <v>45</v>
      </c>
      <c r="L2" s="6" t="s">
        <v>61</v>
      </c>
      <c r="M2" s="6" t="s">
        <v>62</v>
      </c>
      <c r="N2" s="6" t="s">
        <v>63</v>
      </c>
      <c r="O2" s="6" t="s">
        <v>64</v>
      </c>
      <c r="P2" s="6" t="s">
        <v>65</v>
      </c>
      <c r="Q2" s="12"/>
      <c r="R2" s="6" t="s">
        <v>56</v>
      </c>
      <c r="S2" s="5">
        <v>3</v>
      </c>
      <c r="T2" s="5">
        <v>10</v>
      </c>
      <c r="U2" s="5">
        <v>0</v>
      </c>
      <c r="V2" s="5">
        <v>10</v>
      </c>
      <c r="W2" s="6" t="s">
        <v>66</v>
      </c>
      <c r="X2" s="5">
        <v>194.81</v>
      </c>
    </row>
    <row r="3" spans="1:24" ht="20.25" customHeight="1" x14ac:dyDescent="0.2">
      <c r="A3" s="7" t="s">
        <v>144</v>
      </c>
      <c r="B3" s="8" t="s">
        <v>83</v>
      </c>
      <c r="C3" s="9">
        <v>99169975</v>
      </c>
      <c r="D3" s="9">
        <v>99169975</v>
      </c>
      <c r="E3" s="10" t="s">
        <v>145</v>
      </c>
      <c r="F3" s="10" t="s">
        <v>146</v>
      </c>
      <c r="G3" s="10" t="s">
        <v>147</v>
      </c>
      <c r="H3" s="10" t="s">
        <v>29</v>
      </c>
      <c r="I3" s="10" t="s">
        <v>30</v>
      </c>
      <c r="J3" s="9">
        <v>82</v>
      </c>
      <c r="K3" s="10" t="s">
        <v>45</v>
      </c>
      <c r="L3" s="10" t="s">
        <v>32</v>
      </c>
      <c r="M3" s="10" t="s">
        <v>148</v>
      </c>
      <c r="N3" s="10" t="s">
        <v>120</v>
      </c>
      <c r="O3" s="10" t="s">
        <v>149</v>
      </c>
      <c r="P3" s="10" t="s">
        <v>150</v>
      </c>
      <c r="Q3" s="11"/>
      <c r="R3" s="10" t="s">
        <v>56</v>
      </c>
      <c r="S3" s="9">
        <v>4</v>
      </c>
      <c r="T3" s="9">
        <v>34</v>
      </c>
      <c r="U3" s="9">
        <v>0</v>
      </c>
      <c r="V3" s="9">
        <v>33</v>
      </c>
      <c r="W3" s="10" t="s">
        <v>66</v>
      </c>
      <c r="X3" s="9">
        <v>59.63</v>
      </c>
    </row>
    <row r="4" spans="1:24" ht="20.25" customHeight="1" x14ac:dyDescent="0.2">
      <c r="A4" s="7" t="s">
        <v>183</v>
      </c>
      <c r="B4" s="8" t="s">
        <v>91</v>
      </c>
      <c r="C4" s="9">
        <v>66109690</v>
      </c>
      <c r="D4" s="9">
        <v>66109690</v>
      </c>
      <c r="E4" s="10" t="s">
        <v>184</v>
      </c>
      <c r="F4" s="10" t="s">
        <v>185</v>
      </c>
      <c r="G4" s="10" t="s">
        <v>186</v>
      </c>
      <c r="H4" s="10" t="s">
        <v>29</v>
      </c>
      <c r="I4" s="10" t="s">
        <v>30</v>
      </c>
      <c r="J4" s="9">
        <v>6</v>
      </c>
      <c r="K4" s="10" t="s">
        <v>31</v>
      </c>
      <c r="L4" s="10" t="s">
        <v>32</v>
      </c>
      <c r="M4" s="10" t="s">
        <v>62</v>
      </c>
      <c r="N4" s="10" t="s">
        <v>63</v>
      </c>
      <c r="O4" s="10" t="s">
        <v>187</v>
      </c>
      <c r="P4" s="10" t="s">
        <v>188</v>
      </c>
      <c r="Q4" s="11"/>
      <c r="R4" s="10" t="s">
        <v>56</v>
      </c>
      <c r="S4" s="9">
        <v>6</v>
      </c>
      <c r="T4" s="9">
        <v>15</v>
      </c>
      <c r="U4" s="9">
        <v>0</v>
      </c>
      <c r="V4" s="9">
        <v>23</v>
      </c>
      <c r="W4" s="10" t="s">
        <v>66</v>
      </c>
      <c r="X4" s="9">
        <v>42.54</v>
      </c>
    </row>
    <row r="5" spans="1:24" ht="20.25" customHeight="1" x14ac:dyDescent="0.2">
      <c r="A5" s="7" t="s">
        <v>254</v>
      </c>
      <c r="B5" s="8" t="s">
        <v>68</v>
      </c>
      <c r="C5" s="9">
        <v>30622963</v>
      </c>
      <c r="D5" s="9">
        <v>30622963</v>
      </c>
      <c r="E5" s="10" t="s">
        <v>255</v>
      </c>
      <c r="F5" s="10" t="s">
        <v>256</v>
      </c>
      <c r="G5" s="10" t="s">
        <v>257</v>
      </c>
      <c r="H5" s="10" t="s">
        <v>29</v>
      </c>
      <c r="I5" s="10" t="s">
        <v>30</v>
      </c>
      <c r="J5" s="9">
        <v>938</v>
      </c>
      <c r="K5" s="10" t="s">
        <v>31</v>
      </c>
      <c r="L5" s="10" t="s">
        <v>32</v>
      </c>
      <c r="M5" s="10" t="s">
        <v>44</v>
      </c>
      <c r="N5" s="10" t="s">
        <v>45</v>
      </c>
      <c r="O5" s="10" t="s">
        <v>258</v>
      </c>
      <c r="P5" s="10" t="s">
        <v>259</v>
      </c>
      <c r="Q5" s="10" t="s">
        <v>260</v>
      </c>
      <c r="R5" s="10" t="s">
        <v>261</v>
      </c>
      <c r="S5" s="9">
        <v>6</v>
      </c>
      <c r="T5" s="9">
        <v>31</v>
      </c>
      <c r="U5" s="9">
        <v>0</v>
      </c>
      <c r="V5" s="9">
        <v>37</v>
      </c>
      <c r="W5" s="10" t="s">
        <v>66</v>
      </c>
      <c r="X5" s="9">
        <v>27.18</v>
      </c>
    </row>
    <row r="6" spans="1:24" ht="20.25" customHeight="1" x14ac:dyDescent="0.2">
      <c r="A6" s="7" t="s">
        <v>308</v>
      </c>
      <c r="B6" s="8" t="s">
        <v>309</v>
      </c>
      <c r="C6" s="9">
        <v>50881818</v>
      </c>
      <c r="D6" s="9">
        <v>50881818</v>
      </c>
      <c r="E6" s="10" t="s">
        <v>310</v>
      </c>
      <c r="F6" s="10" t="s">
        <v>311</v>
      </c>
      <c r="G6" s="10" t="s">
        <v>312</v>
      </c>
      <c r="H6" s="10" t="s">
        <v>29</v>
      </c>
      <c r="I6" s="10" t="s">
        <v>30</v>
      </c>
      <c r="J6" s="9">
        <v>1454</v>
      </c>
      <c r="K6" s="10" t="s">
        <v>45</v>
      </c>
      <c r="L6" s="10" t="s">
        <v>61</v>
      </c>
      <c r="M6" s="10" t="s">
        <v>119</v>
      </c>
      <c r="N6" s="10" t="s">
        <v>120</v>
      </c>
      <c r="O6" s="10" t="s">
        <v>313</v>
      </c>
      <c r="P6" s="10" t="s">
        <v>314</v>
      </c>
      <c r="Q6" s="11"/>
      <c r="R6" s="10" t="s">
        <v>56</v>
      </c>
      <c r="S6" s="9">
        <v>4</v>
      </c>
      <c r="T6" s="9">
        <v>11</v>
      </c>
      <c r="U6" s="9">
        <v>0</v>
      </c>
      <c r="V6" s="9">
        <v>24</v>
      </c>
      <c r="W6" s="10" t="s">
        <v>66</v>
      </c>
      <c r="X6" s="9">
        <v>22.29</v>
      </c>
    </row>
    <row r="7" spans="1:24" ht="20.25" customHeight="1" x14ac:dyDescent="0.2">
      <c r="A7" s="7" t="s">
        <v>353</v>
      </c>
      <c r="B7" s="8" t="s">
        <v>124</v>
      </c>
      <c r="C7" s="9">
        <v>48660391</v>
      </c>
      <c r="D7" s="9">
        <v>48660391</v>
      </c>
      <c r="E7" s="10" t="s">
        <v>354</v>
      </c>
      <c r="F7" s="10" t="s">
        <v>355</v>
      </c>
      <c r="G7" s="10" t="s">
        <v>356</v>
      </c>
      <c r="H7" s="10" t="s">
        <v>29</v>
      </c>
      <c r="I7" s="10" t="s">
        <v>30</v>
      </c>
      <c r="J7" s="9">
        <v>84</v>
      </c>
      <c r="K7" s="10" t="s">
        <v>45</v>
      </c>
      <c r="L7" s="10" t="s">
        <v>32</v>
      </c>
      <c r="M7" s="10" t="s">
        <v>32</v>
      </c>
      <c r="N7" s="10" t="s">
        <v>63</v>
      </c>
      <c r="O7" s="10" t="s">
        <v>357</v>
      </c>
      <c r="P7" s="10" t="s">
        <v>358</v>
      </c>
      <c r="Q7" s="11"/>
      <c r="R7" s="10" t="s">
        <v>56</v>
      </c>
      <c r="S7" s="9">
        <v>3</v>
      </c>
      <c r="T7" s="9">
        <v>26</v>
      </c>
      <c r="U7" s="9">
        <v>0</v>
      </c>
      <c r="V7" s="9">
        <v>23</v>
      </c>
      <c r="W7" s="10" t="s">
        <v>66</v>
      </c>
      <c r="X7" s="9">
        <v>18.97</v>
      </c>
    </row>
    <row r="8" spans="1:24" ht="20.25" customHeight="1" x14ac:dyDescent="0.2">
      <c r="A8" s="7" t="s">
        <v>438</v>
      </c>
      <c r="B8" s="8" t="s">
        <v>25</v>
      </c>
      <c r="C8" s="9">
        <v>27247118</v>
      </c>
      <c r="D8" s="9">
        <v>27247118</v>
      </c>
      <c r="E8" s="10" t="s">
        <v>439</v>
      </c>
      <c r="F8" s="10" t="s">
        <v>440</v>
      </c>
      <c r="G8" s="10" t="s">
        <v>441</v>
      </c>
      <c r="H8" s="10" t="s">
        <v>29</v>
      </c>
      <c r="I8" s="10" t="s">
        <v>30</v>
      </c>
      <c r="J8" s="9">
        <v>141</v>
      </c>
      <c r="K8" s="10" t="s">
        <v>45</v>
      </c>
      <c r="L8" s="10" t="s">
        <v>32</v>
      </c>
      <c r="M8" s="10" t="s">
        <v>62</v>
      </c>
      <c r="N8" s="10" t="s">
        <v>148</v>
      </c>
      <c r="O8" s="10" t="s">
        <v>442</v>
      </c>
      <c r="P8" s="10" t="s">
        <v>443</v>
      </c>
      <c r="Q8" s="11"/>
      <c r="R8" s="10" t="s">
        <v>56</v>
      </c>
      <c r="S8" s="9">
        <v>3</v>
      </c>
      <c r="T8" s="9">
        <v>14</v>
      </c>
      <c r="U8" s="9">
        <v>0</v>
      </c>
      <c r="V8" s="9">
        <v>14</v>
      </c>
      <c r="W8" s="10" t="s">
        <v>66</v>
      </c>
      <c r="X8" s="9">
        <v>12.53</v>
      </c>
    </row>
    <row r="9" spans="1:24" ht="20.25" customHeight="1" x14ac:dyDescent="0.2">
      <c r="A9" s="7" t="s">
        <v>504</v>
      </c>
      <c r="B9" s="8" t="s">
        <v>75</v>
      </c>
      <c r="C9" s="9">
        <v>3187323</v>
      </c>
      <c r="D9" s="9">
        <v>3187323</v>
      </c>
      <c r="E9" s="10" t="s">
        <v>505</v>
      </c>
      <c r="F9" s="10" t="s">
        <v>506</v>
      </c>
      <c r="G9" s="10" t="s">
        <v>507</v>
      </c>
      <c r="H9" s="10" t="s">
        <v>29</v>
      </c>
      <c r="I9" s="10" t="s">
        <v>30</v>
      </c>
      <c r="J9" s="9">
        <v>14</v>
      </c>
      <c r="K9" s="10" t="s">
        <v>31</v>
      </c>
      <c r="L9" s="10" t="s">
        <v>61</v>
      </c>
      <c r="M9" s="10" t="s">
        <v>119</v>
      </c>
      <c r="N9" s="10" t="s">
        <v>388</v>
      </c>
      <c r="O9" s="10" t="s">
        <v>508</v>
      </c>
      <c r="P9" s="10" t="s">
        <v>509</v>
      </c>
      <c r="Q9" s="10" t="s">
        <v>510</v>
      </c>
      <c r="R9" s="10" t="s">
        <v>37</v>
      </c>
      <c r="S9" s="9">
        <v>3</v>
      </c>
      <c r="T9" s="9">
        <v>22</v>
      </c>
      <c r="U9" s="9">
        <v>0</v>
      </c>
      <c r="V9" s="9">
        <v>25</v>
      </c>
      <c r="W9" s="10" t="s">
        <v>66</v>
      </c>
      <c r="X9" s="9">
        <v>10.039999999999999</v>
      </c>
    </row>
    <row r="10" spans="1:24" ht="20.25" customHeight="1" x14ac:dyDescent="0.2">
      <c r="A10" s="7" t="s">
        <v>591</v>
      </c>
      <c r="B10" s="8" t="s">
        <v>131</v>
      </c>
      <c r="C10" s="9">
        <v>102296886</v>
      </c>
      <c r="D10" s="9">
        <v>102296886</v>
      </c>
      <c r="E10" s="10" t="s">
        <v>592</v>
      </c>
      <c r="F10" s="10" t="s">
        <v>593</v>
      </c>
      <c r="G10" s="10" t="s">
        <v>594</v>
      </c>
      <c r="H10" s="10" t="s">
        <v>29</v>
      </c>
      <c r="I10" s="10" t="s">
        <v>30</v>
      </c>
      <c r="J10" s="9">
        <v>372</v>
      </c>
      <c r="K10" s="10" t="s">
        <v>45</v>
      </c>
      <c r="L10" s="10" t="s">
        <v>32</v>
      </c>
      <c r="M10" s="10" t="s">
        <v>62</v>
      </c>
      <c r="N10" s="10" t="s">
        <v>95</v>
      </c>
      <c r="O10" s="10" t="s">
        <v>595</v>
      </c>
      <c r="P10" s="10" t="s">
        <v>596</v>
      </c>
      <c r="Q10" s="11"/>
      <c r="R10" s="10" t="s">
        <v>56</v>
      </c>
      <c r="S10" s="9">
        <v>3</v>
      </c>
      <c r="T10" s="9">
        <v>37</v>
      </c>
      <c r="U10" s="9">
        <v>0</v>
      </c>
      <c r="V10" s="9">
        <v>47</v>
      </c>
      <c r="W10" s="10" t="s">
        <v>66</v>
      </c>
      <c r="X10" s="9">
        <v>7.92</v>
      </c>
    </row>
    <row r="11" spans="1:24" ht="20.25" customHeight="1" x14ac:dyDescent="0.2">
      <c r="A11" s="7" t="s">
        <v>604</v>
      </c>
      <c r="B11" s="8" t="s">
        <v>152</v>
      </c>
      <c r="C11" s="9">
        <v>49218962</v>
      </c>
      <c r="D11" s="9">
        <v>49218962</v>
      </c>
      <c r="E11" s="10" t="s">
        <v>605</v>
      </c>
      <c r="F11" s="10" t="s">
        <v>606</v>
      </c>
      <c r="G11" s="10" t="s">
        <v>607</v>
      </c>
      <c r="H11" s="10" t="s">
        <v>29</v>
      </c>
      <c r="I11" s="10" t="s">
        <v>30</v>
      </c>
      <c r="J11" s="9">
        <v>170</v>
      </c>
      <c r="K11" s="10" t="s">
        <v>45</v>
      </c>
      <c r="L11" s="10" t="s">
        <v>32</v>
      </c>
      <c r="M11" s="10" t="s">
        <v>62</v>
      </c>
      <c r="N11" s="10" t="s">
        <v>148</v>
      </c>
      <c r="O11" s="10" t="s">
        <v>608</v>
      </c>
      <c r="P11" s="10" t="s">
        <v>609</v>
      </c>
      <c r="Q11" s="11"/>
      <c r="R11" s="10" t="s">
        <v>56</v>
      </c>
      <c r="S11" s="9">
        <v>3</v>
      </c>
      <c r="T11" s="9">
        <v>37</v>
      </c>
      <c r="U11" s="9">
        <v>0</v>
      </c>
      <c r="V11" s="9">
        <v>58</v>
      </c>
      <c r="W11" s="10" t="s">
        <v>66</v>
      </c>
      <c r="X11" s="9">
        <v>7.72</v>
      </c>
    </row>
    <row r="12" spans="1:24" ht="20.25" customHeight="1" x14ac:dyDescent="0.2">
      <c r="A12" s="7" t="s">
        <v>616</v>
      </c>
      <c r="B12" s="8" t="s">
        <v>617</v>
      </c>
      <c r="C12" s="9">
        <v>53223324</v>
      </c>
      <c r="D12" s="9">
        <v>53223324</v>
      </c>
      <c r="E12" s="10" t="s">
        <v>618</v>
      </c>
      <c r="F12" s="10" t="s">
        <v>619</v>
      </c>
      <c r="G12" s="10" t="s">
        <v>620</v>
      </c>
      <c r="H12" s="10" t="s">
        <v>29</v>
      </c>
      <c r="I12" s="10" t="s">
        <v>30</v>
      </c>
      <c r="J12" s="9">
        <v>100</v>
      </c>
      <c r="K12" s="10" t="s">
        <v>45</v>
      </c>
      <c r="L12" s="10" t="s">
        <v>32</v>
      </c>
      <c r="M12" s="10" t="s">
        <v>62</v>
      </c>
      <c r="N12" s="10" t="s">
        <v>61</v>
      </c>
      <c r="O12" s="10" t="s">
        <v>621</v>
      </c>
      <c r="P12" s="10" t="s">
        <v>622</v>
      </c>
      <c r="Q12" s="11"/>
      <c r="R12" s="10" t="s">
        <v>56</v>
      </c>
      <c r="S12" s="9">
        <v>3</v>
      </c>
      <c r="T12" s="9">
        <v>16</v>
      </c>
      <c r="U12" s="9">
        <v>0</v>
      </c>
      <c r="V12" s="9">
        <v>16</v>
      </c>
      <c r="W12" s="10" t="s">
        <v>66</v>
      </c>
      <c r="X12" s="9">
        <v>7.62</v>
      </c>
    </row>
    <row r="13" spans="1:24" ht="20.25" customHeight="1" x14ac:dyDescent="0.2">
      <c r="A13" s="7" t="s">
        <v>703</v>
      </c>
      <c r="B13" s="8" t="s">
        <v>91</v>
      </c>
      <c r="C13" s="9">
        <v>8662040</v>
      </c>
      <c r="D13" s="9">
        <v>8662040</v>
      </c>
      <c r="E13" s="10" t="s">
        <v>704</v>
      </c>
      <c r="F13" s="10" t="s">
        <v>705</v>
      </c>
      <c r="G13" s="10" t="s">
        <v>706</v>
      </c>
      <c r="H13" s="10" t="s">
        <v>29</v>
      </c>
      <c r="I13" s="10" t="s">
        <v>30</v>
      </c>
      <c r="J13" s="9">
        <v>483</v>
      </c>
      <c r="K13" s="10" t="s">
        <v>31</v>
      </c>
      <c r="L13" s="10" t="s">
        <v>32</v>
      </c>
      <c r="M13" s="10" t="s">
        <v>62</v>
      </c>
      <c r="N13" s="10" t="s">
        <v>63</v>
      </c>
      <c r="O13" s="10" t="s">
        <v>707</v>
      </c>
      <c r="P13" s="10" t="s">
        <v>708</v>
      </c>
      <c r="Q13" s="11"/>
      <c r="R13" s="10" t="s">
        <v>56</v>
      </c>
      <c r="S13" s="9">
        <v>14</v>
      </c>
      <c r="T13" s="9">
        <v>13</v>
      </c>
      <c r="U13" s="9">
        <v>0</v>
      </c>
      <c r="V13" s="9">
        <v>17</v>
      </c>
      <c r="W13" s="10" t="s">
        <v>66</v>
      </c>
      <c r="X13" s="9">
        <v>4.47</v>
      </c>
    </row>
    <row r="14" spans="1:24" ht="20.25" customHeight="1" x14ac:dyDescent="0.2">
      <c r="A14" s="7" t="s">
        <v>703</v>
      </c>
      <c r="B14" s="8" t="s">
        <v>91</v>
      </c>
      <c r="C14" s="9">
        <v>8671320</v>
      </c>
      <c r="D14" s="9">
        <v>8671320</v>
      </c>
      <c r="E14" s="10" t="s">
        <v>704</v>
      </c>
      <c r="F14" s="10" t="s">
        <v>705</v>
      </c>
      <c r="G14" s="10" t="s">
        <v>706</v>
      </c>
      <c r="H14" s="10" t="s">
        <v>29</v>
      </c>
      <c r="I14" s="10" t="s">
        <v>30</v>
      </c>
      <c r="J14" s="9">
        <v>42</v>
      </c>
      <c r="K14" s="10" t="s">
        <v>31</v>
      </c>
      <c r="L14" s="10" t="s">
        <v>32</v>
      </c>
      <c r="M14" s="10" t="s">
        <v>62</v>
      </c>
      <c r="N14" s="10" t="s">
        <v>63</v>
      </c>
      <c r="O14" s="10" t="s">
        <v>709</v>
      </c>
      <c r="P14" s="10" t="s">
        <v>710</v>
      </c>
      <c r="Q14" s="11"/>
      <c r="R14" s="10" t="s">
        <v>56</v>
      </c>
      <c r="S14" s="9">
        <v>7</v>
      </c>
      <c r="T14" s="9">
        <v>16</v>
      </c>
      <c r="U14" s="9">
        <v>0</v>
      </c>
      <c r="V14" s="9">
        <v>35</v>
      </c>
      <c r="W14" s="10" t="s">
        <v>66</v>
      </c>
      <c r="X14" s="9">
        <v>4.47</v>
      </c>
    </row>
    <row r="15" spans="1:24" ht="20.25" customHeight="1" x14ac:dyDescent="0.2">
      <c r="A15" s="7" t="s">
        <v>870</v>
      </c>
      <c r="B15" s="8" t="s">
        <v>40</v>
      </c>
      <c r="C15" s="9">
        <v>124390534</v>
      </c>
      <c r="D15" s="9">
        <v>124390534</v>
      </c>
      <c r="E15" s="10" t="s">
        <v>871</v>
      </c>
      <c r="F15" s="10" t="s">
        <v>872</v>
      </c>
      <c r="G15" s="10" t="s">
        <v>873</v>
      </c>
      <c r="H15" s="10" t="s">
        <v>29</v>
      </c>
      <c r="I15" s="10" t="s">
        <v>30</v>
      </c>
      <c r="J15" s="9">
        <v>546</v>
      </c>
      <c r="K15" s="10" t="s">
        <v>31</v>
      </c>
      <c r="L15" s="10" t="s">
        <v>61</v>
      </c>
      <c r="M15" s="10" t="s">
        <v>44</v>
      </c>
      <c r="N15" s="10" t="s">
        <v>111</v>
      </c>
      <c r="O15" s="10" t="s">
        <v>874</v>
      </c>
      <c r="P15" s="10" t="s">
        <v>875</v>
      </c>
      <c r="Q15" s="10" t="s">
        <v>876</v>
      </c>
      <c r="R15" s="10" t="s">
        <v>37</v>
      </c>
      <c r="S15" s="9">
        <v>3</v>
      </c>
      <c r="T15" s="9">
        <v>36</v>
      </c>
      <c r="U15" s="9">
        <v>0</v>
      </c>
      <c r="V15" s="9">
        <v>44</v>
      </c>
      <c r="W15" s="10" t="s">
        <v>66</v>
      </c>
      <c r="X15" s="9">
        <v>2.56</v>
      </c>
    </row>
    <row r="16" spans="1:24" ht="20.25" customHeight="1" x14ac:dyDescent="0.2">
      <c r="A16" s="7" t="s">
        <v>1089</v>
      </c>
      <c r="B16" s="8" t="s">
        <v>131</v>
      </c>
      <c r="C16" s="9">
        <v>38438540</v>
      </c>
      <c r="D16" s="9">
        <v>38438540</v>
      </c>
      <c r="E16" s="10" t="s">
        <v>1090</v>
      </c>
      <c r="F16" s="10" t="s">
        <v>1091</v>
      </c>
      <c r="G16" s="10" t="s">
        <v>1092</v>
      </c>
      <c r="H16" s="10" t="s">
        <v>29</v>
      </c>
      <c r="I16" s="10" t="s">
        <v>30</v>
      </c>
      <c r="J16" s="9">
        <v>816</v>
      </c>
      <c r="K16" s="10" t="s">
        <v>31</v>
      </c>
      <c r="L16" s="10" t="s">
        <v>32</v>
      </c>
      <c r="M16" s="10" t="s">
        <v>31</v>
      </c>
      <c r="N16" s="10" t="s">
        <v>119</v>
      </c>
      <c r="O16" s="10" t="s">
        <v>1093</v>
      </c>
      <c r="P16" s="10" t="s">
        <v>1094</v>
      </c>
      <c r="Q16" s="11"/>
      <c r="R16" s="10" t="s">
        <v>56</v>
      </c>
      <c r="S16" s="9">
        <v>3</v>
      </c>
      <c r="T16" s="9">
        <v>30</v>
      </c>
      <c r="U16" s="9">
        <v>0</v>
      </c>
      <c r="V16" s="9">
        <v>39</v>
      </c>
      <c r="W16" s="10" t="s">
        <v>66</v>
      </c>
      <c r="X16" s="9">
        <v>0.81</v>
      </c>
    </row>
    <row r="17" spans="1:24" ht="20.25" customHeight="1" x14ac:dyDescent="0.2">
      <c r="A17" s="7" t="s">
        <v>1163</v>
      </c>
      <c r="B17" s="8" t="s">
        <v>661</v>
      </c>
      <c r="C17" s="9">
        <v>28598661</v>
      </c>
      <c r="D17" s="9">
        <v>28598661</v>
      </c>
      <c r="E17" s="10" t="s">
        <v>1164</v>
      </c>
      <c r="F17" s="10" t="s">
        <v>1165</v>
      </c>
      <c r="G17" s="10" t="s">
        <v>1166</v>
      </c>
      <c r="H17" s="10" t="s">
        <v>29</v>
      </c>
      <c r="I17" s="10" t="s">
        <v>30</v>
      </c>
      <c r="J17" s="9">
        <v>350</v>
      </c>
      <c r="K17" s="10" t="s">
        <v>45</v>
      </c>
      <c r="L17" s="10" t="s">
        <v>61</v>
      </c>
      <c r="M17" s="10" t="s">
        <v>388</v>
      </c>
      <c r="N17" s="10" t="s">
        <v>199</v>
      </c>
      <c r="O17" s="10" t="s">
        <v>1167</v>
      </c>
      <c r="P17" s="10" t="s">
        <v>1168</v>
      </c>
      <c r="Q17" s="11"/>
      <c r="R17" s="10" t="s">
        <v>56</v>
      </c>
      <c r="S17" s="9">
        <v>7</v>
      </c>
      <c r="T17" s="9">
        <v>17</v>
      </c>
      <c r="U17" s="9">
        <v>0</v>
      </c>
      <c r="V17" s="9">
        <v>28</v>
      </c>
      <c r="W17" s="10" t="s">
        <v>66</v>
      </c>
      <c r="X17" s="9">
        <v>0.37</v>
      </c>
    </row>
    <row r="18" spans="1:24" ht="20.25" customHeight="1" x14ac:dyDescent="0.2">
      <c r="A18" s="7" t="s">
        <v>1213</v>
      </c>
      <c r="B18" s="8" t="s">
        <v>91</v>
      </c>
      <c r="C18" s="9">
        <v>6461947</v>
      </c>
      <c r="D18" s="9">
        <v>6461947</v>
      </c>
      <c r="E18" s="10" t="s">
        <v>1214</v>
      </c>
      <c r="F18" s="10" t="s">
        <v>1215</v>
      </c>
      <c r="G18" s="10" t="s">
        <v>1216</v>
      </c>
      <c r="H18" s="10" t="s">
        <v>29</v>
      </c>
      <c r="I18" s="10" t="s">
        <v>30</v>
      </c>
      <c r="J18" s="9">
        <v>33</v>
      </c>
      <c r="K18" s="10" t="s">
        <v>45</v>
      </c>
      <c r="L18" s="10" t="s">
        <v>32</v>
      </c>
      <c r="M18" s="10" t="s">
        <v>31</v>
      </c>
      <c r="N18" s="10" t="s">
        <v>680</v>
      </c>
      <c r="O18" s="10" t="s">
        <v>1217</v>
      </c>
      <c r="P18" s="10" t="s">
        <v>1218</v>
      </c>
      <c r="Q18" s="11"/>
      <c r="R18" s="10" t="s">
        <v>56</v>
      </c>
      <c r="S18" s="9">
        <v>3</v>
      </c>
      <c r="T18" s="9">
        <v>30</v>
      </c>
      <c r="U18" s="9">
        <v>0</v>
      </c>
      <c r="V18" s="9">
        <v>37</v>
      </c>
      <c r="W18" s="10" t="s">
        <v>66</v>
      </c>
      <c r="X18" s="9">
        <v>0.3</v>
      </c>
    </row>
    <row r="19" spans="1:24" ht="20.25" customHeight="1" x14ac:dyDescent="0.2">
      <c r="A19" s="7" t="s">
        <v>1526</v>
      </c>
      <c r="B19" s="8" t="s">
        <v>366</v>
      </c>
      <c r="C19" s="9">
        <v>49355902</v>
      </c>
      <c r="D19" s="9">
        <v>49355902</v>
      </c>
      <c r="E19" s="10" t="s">
        <v>1527</v>
      </c>
      <c r="F19" s="10" t="s">
        <v>1528</v>
      </c>
      <c r="G19" s="10" t="s">
        <v>1529</v>
      </c>
      <c r="H19" s="10" t="s">
        <v>29</v>
      </c>
      <c r="I19" s="10" t="s">
        <v>30</v>
      </c>
      <c r="J19" s="9">
        <v>62</v>
      </c>
      <c r="K19" s="10" t="s">
        <v>31</v>
      </c>
      <c r="L19" s="10" t="s">
        <v>32</v>
      </c>
      <c r="M19" s="10" t="s">
        <v>31</v>
      </c>
      <c r="N19" s="10" t="s">
        <v>44</v>
      </c>
      <c r="O19" s="10" t="s">
        <v>1530</v>
      </c>
      <c r="P19" s="10" t="s">
        <v>1531</v>
      </c>
      <c r="Q19" s="11"/>
      <c r="R19" s="10" t="s">
        <v>56</v>
      </c>
      <c r="S19" s="9">
        <v>22</v>
      </c>
      <c r="T19" s="9">
        <v>85</v>
      </c>
      <c r="U19" s="9">
        <v>0</v>
      </c>
      <c r="V19" s="9">
        <v>140</v>
      </c>
      <c r="W19" s="10" t="s">
        <v>66</v>
      </c>
      <c r="X19" s="9">
        <v>0</v>
      </c>
    </row>
    <row r="20" spans="1:24" ht="20.25" customHeight="1" x14ac:dyDescent="0.2">
      <c r="A20" s="7" t="s">
        <v>1627</v>
      </c>
      <c r="B20" s="8" t="s">
        <v>91</v>
      </c>
      <c r="C20" s="9">
        <v>123893867</v>
      </c>
      <c r="D20" s="9">
        <v>123893867</v>
      </c>
      <c r="E20" s="10" t="s">
        <v>1628</v>
      </c>
      <c r="F20" s="10" t="s">
        <v>1629</v>
      </c>
      <c r="G20" s="10" t="s">
        <v>1630</v>
      </c>
      <c r="H20" s="10" t="s">
        <v>29</v>
      </c>
      <c r="I20" s="10" t="s">
        <v>30</v>
      </c>
      <c r="J20" s="9">
        <v>50</v>
      </c>
      <c r="K20" s="10" t="s">
        <v>31</v>
      </c>
      <c r="L20" s="10" t="s">
        <v>32</v>
      </c>
      <c r="M20" s="10" t="s">
        <v>388</v>
      </c>
      <c r="N20" s="10" t="s">
        <v>199</v>
      </c>
      <c r="O20" s="10" t="s">
        <v>1631</v>
      </c>
      <c r="P20" s="10" t="s">
        <v>1632</v>
      </c>
      <c r="Q20" s="11"/>
      <c r="R20" s="10" t="s">
        <v>182</v>
      </c>
      <c r="S20" s="9">
        <v>23</v>
      </c>
      <c r="T20" s="9">
        <v>41</v>
      </c>
      <c r="U20" s="9">
        <v>0</v>
      </c>
      <c r="V20" s="9">
        <v>82</v>
      </c>
      <c r="W20" s="10" t="s">
        <v>66</v>
      </c>
      <c r="X20" s="9">
        <v>0</v>
      </c>
    </row>
    <row r="21" spans="1:24" ht="20.25" customHeight="1" x14ac:dyDescent="0.2">
      <c r="A21" s="7" t="s">
        <v>82</v>
      </c>
      <c r="B21" s="8" t="s">
        <v>83</v>
      </c>
      <c r="C21" s="9">
        <v>148703040</v>
      </c>
      <c r="D21" s="9">
        <v>148703040</v>
      </c>
      <c r="E21" s="10" t="s">
        <v>84</v>
      </c>
      <c r="F21" s="10" t="s">
        <v>85</v>
      </c>
      <c r="G21" s="10" t="s">
        <v>86</v>
      </c>
      <c r="H21" s="10" t="s">
        <v>29</v>
      </c>
      <c r="I21" s="10" t="s">
        <v>30</v>
      </c>
      <c r="J21" s="9">
        <v>413</v>
      </c>
      <c r="K21" s="10" t="s">
        <v>31</v>
      </c>
      <c r="L21" s="10" t="s">
        <v>32</v>
      </c>
      <c r="M21" s="10" t="s">
        <v>62</v>
      </c>
      <c r="N21" s="10" t="s">
        <v>63</v>
      </c>
      <c r="O21" s="10" t="s">
        <v>87</v>
      </c>
      <c r="P21" s="10" t="s">
        <v>88</v>
      </c>
      <c r="Q21" s="11"/>
      <c r="R21" s="10" t="s">
        <v>56</v>
      </c>
      <c r="S21" s="9">
        <v>15</v>
      </c>
      <c r="T21" s="9">
        <v>49</v>
      </c>
      <c r="U21" s="9">
        <v>0</v>
      </c>
      <c r="V21" s="9">
        <v>57</v>
      </c>
      <c r="W21" s="10" t="s">
        <v>89</v>
      </c>
      <c r="X21" s="9">
        <v>112.37</v>
      </c>
    </row>
    <row r="22" spans="1:24" ht="20.25" customHeight="1" x14ac:dyDescent="0.2">
      <c r="A22" s="7" t="s">
        <v>164</v>
      </c>
      <c r="B22" s="8" t="s">
        <v>131</v>
      </c>
      <c r="C22" s="9">
        <v>156810276</v>
      </c>
      <c r="D22" s="9">
        <v>156810276</v>
      </c>
      <c r="E22" s="10" t="s">
        <v>165</v>
      </c>
      <c r="F22" s="10" t="s">
        <v>166</v>
      </c>
      <c r="G22" s="10" t="s">
        <v>167</v>
      </c>
      <c r="H22" s="10" t="s">
        <v>29</v>
      </c>
      <c r="I22" s="10" t="s">
        <v>30</v>
      </c>
      <c r="J22" s="9">
        <v>1013</v>
      </c>
      <c r="K22" s="10" t="s">
        <v>31</v>
      </c>
      <c r="L22" s="10" t="s">
        <v>61</v>
      </c>
      <c r="M22" s="10" t="s">
        <v>31</v>
      </c>
      <c r="N22" s="10" t="s">
        <v>33</v>
      </c>
      <c r="O22" s="10" t="s">
        <v>168</v>
      </c>
      <c r="P22" s="10" t="s">
        <v>169</v>
      </c>
      <c r="Q22" s="11"/>
      <c r="R22" s="10" t="s">
        <v>56</v>
      </c>
      <c r="S22" s="9">
        <v>3</v>
      </c>
      <c r="T22" s="9">
        <v>24</v>
      </c>
      <c r="U22" s="9">
        <v>0</v>
      </c>
      <c r="V22" s="9">
        <v>36</v>
      </c>
      <c r="W22" s="10" t="s">
        <v>89</v>
      </c>
      <c r="X22" s="9">
        <v>44.48</v>
      </c>
    </row>
    <row r="23" spans="1:24" ht="20.25" customHeight="1" x14ac:dyDescent="0.2">
      <c r="A23" s="7" t="s">
        <v>216</v>
      </c>
      <c r="B23" s="8" t="s">
        <v>40</v>
      </c>
      <c r="C23" s="9">
        <v>171830303</v>
      </c>
      <c r="D23" s="9">
        <v>171830303</v>
      </c>
      <c r="E23" s="10" t="s">
        <v>217</v>
      </c>
      <c r="F23" s="10" t="s">
        <v>218</v>
      </c>
      <c r="G23" s="10" t="s">
        <v>219</v>
      </c>
      <c r="H23" s="10" t="s">
        <v>29</v>
      </c>
      <c r="I23" s="10" t="s">
        <v>30</v>
      </c>
      <c r="J23" s="9">
        <v>12</v>
      </c>
      <c r="K23" s="10" t="s">
        <v>45</v>
      </c>
      <c r="L23" s="10" t="s">
        <v>61</v>
      </c>
      <c r="M23" s="10" t="s">
        <v>62</v>
      </c>
      <c r="N23" s="10" t="s">
        <v>63</v>
      </c>
      <c r="O23" s="10" t="s">
        <v>220</v>
      </c>
      <c r="P23" s="10" t="s">
        <v>221</v>
      </c>
      <c r="Q23" s="11"/>
      <c r="R23" s="10" t="s">
        <v>56</v>
      </c>
      <c r="S23" s="9">
        <v>16</v>
      </c>
      <c r="T23" s="9">
        <v>61</v>
      </c>
      <c r="U23" s="9">
        <v>0</v>
      </c>
      <c r="V23" s="9">
        <v>78</v>
      </c>
      <c r="W23" s="10" t="s">
        <v>89</v>
      </c>
      <c r="X23" s="9">
        <v>32.6</v>
      </c>
    </row>
    <row r="24" spans="1:24" ht="20.25" customHeight="1" x14ac:dyDescent="0.2">
      <c r="A24" s="7" t="s">
        <v>222</v>
      </c>
      <c r="B24" s="8" t="s">
        <v>25</v>
      </c>
      <c r="C24" s="9">
        <v>191552034</v>
      </c>
      <c r="D24" s="9">
        <v>191552034</v>
      </c>
      <c r="E24" s="10" t="s">
        <v>223</v>
      </c>
      <c r="F24" s="10" t="s">
        <v>224</v>
      </c>
      <c r="G24" s="10" t="s">
        <v>225</v>
      </c>
      <c r="H24" s="10" t="s">
        <v>29</v>
      </c>
      <c r="I24" s="10" t="s">
        <v>30</v>
      </c>
      <c r="J24" s="9">
        <v>456</v>
      </c>
      <c r="K24" s="10" t="s">
        <v>45</v>
      </c>
      <c r="L24" s="10" t="s">
        <v>32</v>
      </c>
      <c r="M24" s="10" t="s">
        <v>95</v>
      </c>
      <c r="N24" s="10" t="s">
        <v>199</v>
      </c>
      <c r="O24" s="10" t="s">
        <v>226</v>
      </c>
      <c r="P24" s="10" t="s">
        <v>227</v>
      </c>
      <c r="Q24" s="11"/>
      <c r="R24" s="10" t="s">
        <v>56</v>
      </c>
      <c r="S24" s="9">
        <v>3</v>
      </c>
      <c r="T24" s="9">
        <v>20</v>
      </c>
      <c r="U24" s="9">
        <v>0</v>
      </c>
      <c r="V24" s="9">
        <v>30</v>
      </c>
      <c r="W24" s="10" t="s">
        <v>89</v>
      </c>
      <c r="X24" s="9">
        <v>31.69</v>
      </c>
    </row>
    <row r="25" spans="1:24" ht="20.25" customHeight="1" x14ac:dyDescent="0.2">
      <c r="A25" s="7" t="s">
        <v>262</v>
      </c>
      <c r="B25" s="8" t="s">
        <v>263</v>
      </c>
      <c r="C25" s="9">
        <v>19116501</v>
      </c>
      <c r="D25" s="9">
        <v>19116501</v>
      </c>
      <c r="E25" s="10" t="s">
        <v>264</v>
      </c>
      <c r="F25" s="10" t="s">
        <v>265</v>
      </c>
      <c r="G25" s="10" t="s">
        <v>266</v>
      </c>
      <c r="H25" s="10" t="s">
        <v>29</v>
      </c>
      <c r="I25" s="10" t="s">
        <v>30</v>
      </c>
      <c r="J25" s="9">
        <v>353</v>
      </c>
      <c r="K25" s="10" t="s">
        <v>31</v>
      </c>
      <c r="L25" s="10" t="s">
        <v>45</v>
      </c>
      <c r="M25" s="10" t="s">
        <v>213</v>
      </c>
      <c r="N25" s="10" t="s">
        <v>212</v>
      </c>
      <c r="O25" s="10" t="s">
        <v>267</v>
      </c>
      <c r="P25" s="10" t="s">
        <v>268</v>
      </c>
      <c r="Q25" s="11"/>
      <c r="R25" s="10" t="s">
        <v>56</v>
      </c>
      <c r="S25" s="9">
        <v>20</v>
      </c>
      <c r="T25" s="9">
        <v>44</v>
      </c>
      <c r="U25" s="9">
        <v>0</v>
      </c>
      <c r="V25" s="9">
        <v>79</v>
      </c>
      <c r="W25" s="10" t="s">
        <v>89</v>
      </c>
      <c r="X25" s="9">
        <v>24.92</v>
      </c>
    </row>
    <row r="26" spans="1:24" ht="20.25" customHeight="1" x14ac:dyDescent="0.2">
      <c r="A26" s="7" t="s">
        <v>262</v>
      </c>
      <c r="B26" s="8" t="s">
        <v>263</v>
      </c>
      <c r="C26" s="9">
        <v>19116536</v>
      </c>
      <c r="D26" s="9">
        <v>19116536</v>
      </c>
      <c r="E26" s="10" t="s">
        <v>264</v>
      </c>
      <c r="F26" s="10" t="s">
        <v>265</v>
      </c>
      <c r="G26" s="10" t="s">
        <v>266</v>
      </c>
      <c r="H26" s="10" t="s">
        <v>29</v>
      </c>
      <c r="I26" s="10" t="s">
        <v>30</v>
      </c>
      <c r="J26" s="9">
        <v>342</v>
      </c>
      <c r="K26" s="10" t="s">
        <v>31</v>
      </c>
      <c r="L26" s="10" t="s">
        <v>45</v>
      </c>
      <c r="M26" s="10" t="s">
        <v>148</v>
      </c>
      <c r="N26" s="10" t="s">
        <v>119</v>
      </c>
      <c r="O26" s="10" t="s">
        <v>269</v>
      </c>
      <c r="P26" s="10" t="s">
        <v>270</v>
      </c>
      <c r="Q26" s="11"/>
      <c r="R26" s="10" t="s">
        <v>56</v>
      </c>
      <c r="S26" s="9">
        <v>20</v>
      </c>
      <c r="T26" s="9">
        <v>40</v>
      </c>
      <c r="U26" s="9">
        <v>0</v>
      </c>
      <c r="V26" s="9">
        <v>75</v>
      </c>
      <c r="W26" s="10" t="s">
        <v>89</v>
      </c>
      <c r="X26" s="9">
        <v>24.92</v>
      </c>
    </row>
    <row r="27" spans="1:24" ht="20.25" customHeight="1" x14ac:dyDescent="0.2">
      <c r="A27" s="7" t="s">
        <v>271</v>
      </c>
      <c r="B27" s="8" t="s">
        <v>50</v>
      </c>
      <c r="C27" s="9">
        <v>38156991</v>
      </c>
      <c r="D27" s="9">
        <v>38156991</v>
      </c>
      <c r="E27" s="10" t="s">
        <v>272</v>
      </c>
      <c r="F27" s="10" t="s">
        <v>273</v>
      </c>
      <c r="G27" s="10" t="s">
        <v>274</v>
      </c>
      <c r="H27" s="10" t="s">
        <v>29</v>
      </c>
      <c r="I27" s="10" t="s">
        <v>30</v>
      </c>
      <c r="J27" s="9">
        <v>910</v>
      </c>
      <c r="K27" s="10" t="s">
        <v>31</v>
      </c>
      <c r="L27" s="10" t="s">
        <v>32</v>
      </c>
      <c r="M27" s="10" t="s">
        <v>63</v>
      </c>
      <c r="N27" s="10" t="s">
        <v>111</v>
      </c>
      <c r="O27" s="10" t="s">
        <v>275</v>
      </c>
      <c r="P27" s="10" t="s">
        <v>276</v>
      </c>
      <c r="Q27" s="11"/>
      <c r="R27" s="10" t="s">
        <v>182</v>
      </c>
      <c r="S27" s="9">
        <v>5</v>
      </c>
      <c r="T27" s="9">
        <v>31</v>
      </c>
      <c r="U27" s="9">
        <v>0</v>
      </c>
      <c r="V27" s="9">
        <v>33</v>
      </c>
      <c r="W27" s="10" t="s">
        <v>89</v>
      </c>
      <c r="X27" s="9">
        <v>24.53</v>
      </c>
    </row>
    <row r="28" spans="1:24" ht="20.25" customHeight="1" x14ac:dyDescent="0.2">
      <c r="A28" s="7" t="s">
        <v>347</v>
      </c>
      <c r="B28" s="8" t="s">
        <v>100</v>
      </c>
      <c r="C28" s="9">
        <v>69714845</v>
      </c>
      <c r="D28" s="9">
        <v>69714845</v>
      </c>
      <c r="E28" s="10" t="s">
        <v>348</v>
      </c>
      <c r="F28" s="10" t="s">
        <v>349</v>
      </c>
      <c r="G28" s="10" t="s">
        <v>350</v>
      </c>
      <c r="H28" s="10" t="s">
        <v>29</v>
      </c>
      <c r="I28" s="10" t="s">
        <v>30</v>
      </c>
      <c r="J28" s="9">
        <v>698</v>
      </c>
      <c r="K28" s="10" t="s">
        <v>32</v>
      </c>
      <c r="L28" s="10" t="s">
        <v>61</v>
      </c>
      <c r="M28" s="10" t="s">
        <v>79</v>
      </c>
      <c r="N28" s="10" t="s">
        <v>213</v>
      </c>
      <c r="O28" s="10" t="s">
        <v>351</v>
      </c>
      <c r="P28" s="10" t="s">
        <v>352</v>
      </c>
      <c r="Q28" s="11"/>
      <c r="R28" s="10" t="s">
        <v>56</v>
      </c>
      <c r="S28" s="9">
        <v>8</v>
      </c>
      <c r="T28" s="9">
        <v>26</v>
      </c>
      <c r="U28" s="9">
        <v>0</v>
      </c>
      <c r="V28" s="9">
        <v>40</v>
      </c>
      <c r="W28" s="10" t="s">
        <v>89</v>
      </c>
      <c r="X28" s="9">
        <v>19.059999999999999</v>
      </c>
    </row>
    <row r="29" spans="1:24" ht="20.25" customHeight="1" x14ac:dyDescent="0.2">
      <c r="A29" s="7" t="s">
        <v>365</v>
      </c>
      <c r="B29" s="8" t="s">
        <v>366</v>
      </c>
      <c r="C29" s="9">
        <v>20183021</v>
      </c>
      <c r="D29" s="9">
        <v>20183021</v>
      </c>
      <c r="E29" s="10" t="s">
        <v>367</v>
      </c>
      <c r="F29" s="10" t="s">
        <v>368</v>
      </c>
      <c r="G29" s="10" t="s">
        <v>369</v>
      </c>
      <c r="H29" s="10" t="s">
        <v>29</v>
      </c>
      <c r="I29" s="10" t="s">
        <v>30</v>
      </c>
      <c r="J29" s="9">
        <v>587</v>
      </c>
      <c r="K29" s="10" t="s">
        <v>31</v>
      </c>
      <c r="L29" s="10" t="s">
        <v>61</v>
      </c>
      <c r="M29" s="10" t="s">
        <v>62</v>
      </c>
      <c r="N29" s="10" t="s">
        <v>148</v>
      </c>
      <c r="O29" s="10" t="s">
        <v>370</v>
      </c>
      <c r="P29" s="10" t="s">
        <v>371</v>
      </c>
      <c r="Q29" s="11"/>
      <c r="R29" s="10" t="s">
        <v>56</v>
      </c>
      <c r="S29" s="9">
        <v>3</v>
      </c>
      <c r="T29" s="9">
        <v>16</v>
      </c>
      <c r="U29" s="9">
        <v>0</v>
      </c>
      <c r="V29" s="9">
        <v>19</v>
      </c>
      <c r="W29" s="10" t="s">
        <v>89</v>
      </c>
      <c r="X29" s="9">
        <v>16.95</v>
      </c>
    </row>
    <row r="30" spans="1:24" ht="20.25" customHeight="1" x14ac:dyDescent="0.2">
      <c r="A30" s="7" t="s">
        <v>535</v>
      </c>
      <c r="B30" s="8" t="s">
        <v>115</v>
      </c>
      <c r="C30" s="9">
        <v>26075791</v>
      </c>
      <c r="D30" s="9">
        <v>26075791</v>
      </c>
      <c r="E30" s="10" t="s">
        <v>536</v>
      </c>
      <c r="F30" s="10" t="s">
        <v>537</v>
      </c>
      <c r="G30" s="10" t="s">
        <v>538</v>
      </c>
      <c r="H30" s="10" t="s">
        <v>29</v>
      </c>
      <c r="I30" s="10" t="s">
        <v>30</v>
      </c>
      <c r="J30" s="9">
        <v>267</v>
      </c>
      <c r="K30" s="10" t="s">
        <v>539</v>
      </c>
      <c r="L30" s="10" t="s">
        <v>540</v>
      </c>
      <c r="M30" s="10" t="s">
        <v>31</v>
      </c>
      <c r="N30" s="10" t="s">
        <v>120</v>
      </c>
      <c r="O30" s="10" t="s">
        <v>541</v>
      </c>
      <c r="P30" s="10" t="s">
        <v>542</v>
      </c>
      <c r="Q30" s="11"/>
      <c r="R30" s="10" t="s">
        <v>56</v>
      </c>
      <c r="S30" s="9">
        <v>6</v>
      </c>
      <c r="T30" s="9">
        <v>25</v>
      </c>
      <c r="U30" s="9">
        <v>0</v>
      </c>
      <c r="V30" s="9">
        <v>36</v>
      </c>
      <c r="W30" s="10" t="s">
        <v>89</v>
      </c>
      <c r="X30" s="9">
        <v>9.42</v>
      </c>
    </row>
    <row r="31" spans="1:24" ht="20.25" customHeight="1" x14ac:dyDescent="0.2">
      <c r="A31" s="7" t="s">
        <v>555</v>
      </c>
      <c r="B31" s="8" t="s">
        <v>115</v>
      </c>
      <c r="C31" s="9">
        <v>40432781</v>
      </c>
      <c r="D31" s="9">
        <v>40432781</v>
      </c>
      <c r="E31" s="10" t="s">
        <v>556</v>
      </c>
      <c r="F31" s="10" t="s">
        <v>557</v>
      </c>
      <c r="G31" s="10" t="s">
        <v>558</v>
      </c>
      <c r="H31" s="10" t="s">
        <v>29</v>
      </c>
      <c r="I31" s="10" t="s">
        <v>30</v>
      </c>
      <c r="J31" s="9">
        <v>330</v>
      </c>
      <c r="K31" s="10" t="s">
        <v>31</v>
      </c>
      <c r="L31" s="10" t="s">
        <v>61</v>
      </c>
      <c r="M31" s="10" t="s">
        <v>111</v>
      </c>
      <c r="N31" s="10" t="s">
        <v>79</v>
      </c>
      <c r="O31" s="10" t="s">
        <v>559</v>
      </c>
      <c r="P31" s="10" t="s">
        <v>560</v>
      </c>
      <c r="Q31" s="11"/>
      <c r="R31" s="10" t="s">
        <v>56</v>
      </c>
      <c r="S31" s="9">
        <v>6</v>
      </c>
      <c r="T31" s="9">
        <v>63</v>
      </c>
      <c r="U31" s="9">
        <v>0</v>
      </c>
      <c r="V31" s="9">
        <v>80</v>
      </c>
      <c r="W31" s="10" t="s">
        <v>89</v>
      </c>
      <c r="X31" s="9">
        <v>8.7100000000000009</v>
      </c>
    </row>
    <row r="32" spans="1:24" ht="20.25" customHeight="1" x14ac:dyDescent="0.2">
      <c r="A32" s="7" t="s">
        <v>629</v>
      </c>
      <c r="B32" s="8" t="s">
        <v>229</v>
      </c>
      <c r="C32" s="9">
        <v>76440699</v>
      </c>
      <c r="D32" s="9">
        <v>76440699</v>
      </c>
      <c r="E32" s="10" t="s">
        <v>630</v>
      </c>
      <c r="F32" s="10" t="s">
        <v>631</v>
      </c>
      <c r="G32" s="10" t="s">
        <v>632</v>
      </c>
      <c r="H32" s="10" t="s">
        <v>29</v>
      </c>
      <c r="I32" s="10" t="s">
        <v>30</v>
      </c>
      <c r="J32" s="9">
        <v>13</v>
      </c>
      <c r="K32" s="10" t="s">
        <v>45</v>
      </c>
      <c r="L32" s="10" t="s">
        <v>61</v>
      </c>
      <c r="M32" s="10" t="s">
        <v>44</v>
      </c>
      <c r="N32" s="10" t="s">
        <v>45</v>
      </c>
      <c r="O32" s="10" t="s">
        <v>633</v>
      </c>
      <c r="P32" s="10" t="s">
        <v>634</v>
      </c>
      <c r="Q32" s="11"/>
      <c r="R32" s="10" t="s">
        <v>56</v>
      </c>
      <c r="S32" s="9">
        <v>7</v>
      </c>
      <c r="T32" s="9">
        <v>33</v>
      </c>
      <c r="U32" s="9">
        <v>0</v>
      </c>
      <c r="V32" s="9">
        <v>49</v>
      </c>
      <c r="W32" s="10" t="s">
        <v>89</v>
      </c>
      <c r="X32" s="9">
        <v>6.97</v>
      </c>
    </row>
    <row r="33" spans="1:24" ht="20.25" customHeight="1" x14ac:dyDescent="0.2">
      <c r="A33" s="7" t="s">
        <v>641</v>
      </c>
      <c r="B33" s="8" t="s">
        <v>124</v>
      </c>
      <c r="C33" s="9">
        <v>37733712</v>
      </c>
      <c r="D33" s="9">
        <v>37733712</v>
      </c>
      <c r="E33" s="10" t="s">
        <v>642</v>
      </c>
      <c r="F33" s="10" t="s">
        <v>643</v>
      </c>
      <c r="G33" s="10" t="s">
        <v>644</v>
      </c>
      <c r="H33" s="10" t="s">
        <v>29</v>
      </c>
      <c r="I33" s="10" t="s">
        <v>30</v>
      </c>
      <c r="J33" s="9">
        <v>192</v>
      </c>
      <c r="K33" s="10" t="s">
        <v>45</v>
      </c>
      <c r="L33" s="10" t="s">
        <v>61</v>
      </c>
      <c r="M33" s="10" t="s">
        <v>95</v>
      </c>
      <c r="N33" s="10" t="s">
        <v>325</v>
      </c>
      <c r="O33" s="10" t="s">
        <v>645</v>
      </c>
      <c r="P33" s="10" t="s">
        <v>646</v>
      </c>
      <c r="Q33" s="11"/>
      <c r="R33" s="10" t="s">
        <v>56</v>
      </c>
      <c r="S33" s="9">
        <v>6</v>
      </c>
      <c r="T33" s="9">
        <v>29</v>
      </c>
      <c r="U33" s="9">
        <v>0</v>
      </c>
      <c r="V33" s="9">
        <v>61</v>
      </c>
      <c r="W33" s="10" t="s">
        <v>89</v>
      </c>
      <c r="X33" s="9">
        <v>6.46</v>
      </c>
    </row>
    <row r="34" spans="1:24" ht="20.25" customHeight="1" x14ac:dyDescent="0.2">
      <c r="A34" s="7" t="s">
        <v>668</v>
      </c>
      <c r="B34" s="8" t="s">
        <v>68</v>
      </c>
      <c r="C34" s="9">
        <v>152651649</v>
      </c>
      <c r="D34" s="9">
        <v>152651649</v>
      </c>
      <c r="E34" s="10" t="s">
        <v>669</v>
      </c>
      <c r="F34" s="10" t="s">
        <v>670</v>
      </c>
      <c r="G34" s="10" t="s">
        <v>671</v>
      </c>
      <c r="H34" s="10" t="s">
        <v>29</v>
      </c>
      <c r="I34" s="10" t="s">
        <v>30</v>
      </c>
      <c r="J34" s="9">
        <v>4724</v>
      </c>
      <c r="K34" s="10" t="s">
        <v>31</v>
      </c>
      <c r="L34" s="10" t="s">
        <v>32</v>
      </c>
      <c r="M34" s="10" t="s">
        <v>32</v>
      </c>
      <c r="N34" s="10" t="s">
        <v>33</v>
      </c>
      <c r="O34" s="10" t="s">
        <v>674</v>
      </c>
      <c r="P34" s="10" t="s">
        <v>675</v>
      </c>
      <c r="Q34" s="11"/>
      <c r="R34" s="10" t="s">
        <v>56</v>
      </c>
      <c r="S34" s="9">
        <v>5</v>
      </c>
      <c r="T34" s="9">
        <v>37</v>
      </c>
      <c r="U34" s="9">
        <v>0</v>
      </c>
      <c r="V34" s="9">
        <v>60</v>
      </c>
      <c r="W34" s="10" t="s">
        <v>89</v>
      </c>
      <c r="X34" s="9">
        <v>5.97</v>
      </c>
    </row>
    <row r="35" spans="1:24" ht="20.25" customHeight="1" x14ac:dyDescent="0.2">
      <c r="A35" s="7" t="s">
        <v>779</v>
      </c>
      <c r="B35" s="8" t="s">
        <v>50</v>
      </c>
      <c r="C35" s="9">
        <v>38250188</v>
      </c>
      <c r="D35" s="9">
        <v>38250188</v>
      </c>
      <c r="E35" s="10" t="s">
        <v>780</v>
      </c>
      <c r="F35" s="10" t="s">
        <v>781</v>
      </c>
      <c r="G35" s="10" t="s">
        <v>782</v>
      </c>
      <c r="H35" s="10" t="s">
        <v>29</v>
      </c>
      <c r="I35" s="10" t="s">
        <v>30</v>
      </c>
      <c r="J35" s="9">
        <v>59</v>
      </c>
      <c r="K35" s="10" t="s">
        <v>45</v>
      </c>
      <c r="L35" s="10" t="s">
        <v>61</v>
      </c>
      <c r="M35" s="10" t="s">
        <v>62</v>
      </c>
      <c r="N35" s="10" t="s">
        <v>111</v>
      </c>
      <c r="O35" s="10" t="s">
        <v>783</v>
      </c>
      <c r="P35" s="10" t="s">
        <v>784</v>
      </c>
      <c r="Q35" s="11"/>
      <c r="R35" s="10" t="s">
        <v>56</v>
      </c>
      <c r="S35" s="9">
        <v>10</v>
      </c>
      <c r="T35" s="9">
        <v>44</v>
      </c>
      <c r="U35" s="9">
        <v>0</v>
      </c>
      <c r="V35" s="9">
        <v>35</v>
      </c>
      <c r="W35" s="10" t="s">
        <v>89</v>
      </c>
      <c r="X35" s="9">
        <v>3.27</v>
      </c>
    </row>
    <row r="36" spans="1:24" ht="20.25" customHeight="1" x14ac:dyDescent="0.2">
      <c r="A36" s="7" t="s">
        <v>822</v>
      </c>
      <c r="B36" s="8" t="s">
        <v>83</v>
      </c>
      <c r="C36" s="9">
        <v>95668666</v>
      </c>
      <c r="D36" s="9">
        <v>95668666</v>
      </c>
      <c r="E36" s="10" t="s">
        <v>823</v>
      </c>
      <c r="F36" s="10" t="s">
        <v>824</v>
      </c>
      <c r="G36" s="10" t="s">
        <v>825</v>
      </c>
      <c r="H36" s="10" t="s">
        <v>29</v>
      </c>
      <c r="I36" s="10" t="s">
        <v>30</v>
      </c>
      <c r="J36" s="9">
        <v>498</v>
      </c>
      <c r="K36" s="10" t="s">
        <v>45</v>
      </c>
      <c r="L36" s="10" t="s">
        <v>61</v>
      </c>
      <c r="M36" s="10" t="s">
        <v>62</v>
      </c>
      <c r="N36" s="10" t="s">
        <v>111</v>
      </c>
      <c r="O36" s="10" t="s">
        <v>826</v>
      </c>
      <c r="P36" s="10" t="s">
        <v>827</v>
      </c>
      <c r="Q36" s="11"/>
      <c r="R36" s="10" t="s">
        <v>182</v>
      </c>
      <c r="S36" s="9">
        <v>8</v>
      </c>
      <c r="T36" s="9">
        <v>37</v>
      </c>
      <c r="U36" s="9">
        <v>0</v>
      </c>
      <c r="V36" s="9">
        <v>55</v>
      </c>
      <c r="W36" s="10" t="s">
        <v>89</v>
      </c>
      <c r="X36" s="9">
        <v>2.73</v>
      </c>
    </row>
    <row r="37" spans="1:24" ht="20.25" customHeight="1" x14ac:dyDescent="0.2">
      <c r="A37" s="7" t="s">
        <v>877</v>
      </c>
      <c r="B37" s="8" t="s">
        <v>68</v>
      </c>
      <c r="C37" s="9">
        <v>170598733</v>
      </c>
      <c r="D37" s="9">
        <v>170598733</v>
      </c>
      <c r="E37" s="10" t="s">
        <v>878</v>
      </c>
      <c r="F37" s="10" t="s">
        <v>879</v>
      </c>
      <c r="G37" s="10" t="s">
        <v>880</v>
      </c>
      <c r="H37" s="10" t="s">
        <v>29</v>
      </c>
      <c r="I37" s="10" t="s">
        <v>30</v>
      </c>
      <c r="J37" s="9">
        <v>73</v>
      </c>
      <c r="K37" s="10" t="s">
        <v>31</v>
      </c>
      <c r="L37" s="10" t="s">
        <v>32</v>
      </c>
      <c r="M37" s="10" t="s">
        <v>62</v>
      </c>
      <c r="N37" s="10" t="s">
        <v>111</v>
      </c>
      <c r="O37" s="10" t="s">
        <v>881</v>
      </c>
      <c r="P37" s="10" t="s">
        <v>882</v>
      </c>
      <c r="Q37" s="11"/>
      <c r="R37" s="10" t="s">
        <v>56</v>
      </c>
      <c r="S37" s="9">
        <v>6</v>
      </c>
      <c r="T37" s="9">
        <v>138</v>
      </c>
      <c r="U37" s="9">
        <v>0</v>
      </c>
      <c r="V37" s="9">
        <v>149</v>
      </c>
      <c r="W37" s="10" t="s">
        <v>89</v>
      </c>
      <c r="X37" s="9">
        <v>2.5299999999999998</v>
      </c>
    </row>
    <row r="38" spans="1:24" ht="20.25" customHeight="1" x14ac:dyDescent="0.2">
      <c r="A38" s="7" t="s">
        <v>913</v>
      </c>
      <c r="B38" s="8" t="s">
        <v>138</v>
      </c>
      <c r="C38" s="9">
        <v>33749333</v>
      </c>
      <c r="D38" s="9">
        <v>33749333</v>
      </c>
      <c r="E38" s="10" t="s">
        <v>914</v>
      </c>
      <c r="F38" s="10" t="s">
        <v>915</v>
      </c>
      <c r="G38" s="10" t="s">
        <v>916</v>
      </c>
      <c r="H38" s="10" t="s">
        <v>29</v>
      </c>
      <c r="I38" s="10" t="s">
        <v>30</v>
      </c>
      <c r="J38" s="9">
        <v>239</v>
      </c>
      <c r="K38" s="10" t="s">
        <v>61</v>
      </c>
      <c r="L38" s="10" t="s">
        <v>45</v>
      </c>
      <c r="M38" s="10" t="s">
        <v>213</v>
      </c>
      <c r="N38" s="10" t="s">
        <v>33</v>
      </c>
      <c r="O38" s="10" t="s">
        <v>917</v>
      </c>
      <c r="P38" s="10" t="s">
        <v>918</v>
      </c>
      <c r="Q38" s="11"/>
      <c r="R38" s="10" t="s">
        <v>56</v>
      </c>
      <c r="S38" s="9">
        <v>10</v>
      </c>
      <c r="T38" s="9">
        <v>8</v>
      </c>
      <c r="U38" s="9">
        <v>0</v>
      </c>
      <c r="V38" s="9">
        <v>31</v>
      </c>
      <c r="W38" s="10" t="s">
        <v>89</v>
      </c>
      <c r="X38" s="9">
        <v>2.13</v>
      </c>
    </row>
    <row r="39" spans="1:24" ht="20.25" customHeight="1" x14ac:dyDescent="0.2">
      <c r="A39" s="7" t="s">
        <v>1020</v>
      </c>
      <c r="B39" s="8" t="s">
        <v>229</v>
      </c>
      <c r="C39" s="9">
        <v>79373364</v>
      </c>
      <c r="D39" s="9">
        <v>79373364</v>
      </c>
      <c r="E39" s="10" t="s">
        <v>1021</v>
      </c>
      <c r="F39" s="10" t="s">
        <v>1022</v>
      </c>
      <c r="G39" s="10" t="s">
        <v>1023</v>
      </c>
      <c r="H39" s="10" t="s">
        <v>29</v>
      </c>
      <c r="I39" s="10" t="s">
        <v>30</v>
      </c>
      <c r="J39" s="9">
        <v>2207</v>
      </c>
      <c r="K39" s="10" t="s">
        <v>31</v>
      </c>
      <c r="L39" s="10" t="s">
        <v>32</v>
      </c>
      <c r="M39" s="10" t="s">
        <v>31</v>
      </c>
      <c r="N39" s="10" t="s">
        <v>44</v>
      </c>
      <c r="O39" s="10" t="s">
        <v>1024</v>
      </c>
      <c r="P39" s="10" t="s">
        <v>1025</v>
      </c>
      <c r="Q39" s="11"/>
      <c r="R39" s="10" t="s">
        <v>56</v>
      </c>
      <c r="S39" s="9">
        <v>5</v>
      </c>
      <c r="T39" s="9">
        <v>22</v>
      </c>
      <c r="U39" s="9">
        <v>0</v>
      </c>
      <c r="V39" s="9">
        <v>42</v>
      </c>
      <c r="W39" s="10" t="s">
        <v>89</v>
      </c>
      <c r="X39" s="9">
        <v>1.3</v>
      </c>
    </row>
    <row r="40" spans="1:24" ht="20.25" customHeight="1" x14ac:dyDescent="0.2">
      <c r="A40" s="7" t="s">
        <v>1169</v>
      </c>
      <c r="B40" s="8" t="s">
        <v>115</v>
      </c>
      <c r="C40" s="9">
        <v>152329816</v>
      </c>
      <c r="D40" s="9">
        <v>152329816</v>
      </c>
      <c r="E40" s="10" t="s">
        <v>1170</v>
      </c>
      <c r="F40" s="10" t="s">
        <v>1171</v>
      </c>
      <c r="G40" s="10" t="s">
        <v>1172</v>
      </c>
      <c r="H40" s="10" t="s">
        <v>29</v>
      </c>
      <c r="I40" s="10" t="s">
        <v>30</v>
      </c>
      <c r="J40" s="9">
        <v>149</v>
      </c>
      <c r="K40" s="10" t="s">
        <v>45</v>
      </c>
      <c r="L40" s="10" t="s">
        <v>31</v>
      </c>
      <c r="M40" s="10" t="s">
        <v>31</v>
      </c>
      <c r="N40" s="10" t="s">
        <v>32</v>
      </c>
      <c r="O40" s="10" t="s">
        <v>1173</v>
      </c>
      <c r="P40" s="10" t="s">
        <v>1174</v>
      </c>
      <c r="Q40" s="11"/>
      <c r="R40" s="10" t="s">
        <v>56</v>
      </c>
      <c r="S40" s="9">
        <v>23</v>
      </c>
      <c r="T40" s="9">
        <v>98</v>
      </c>
      <c r="U40" s="9">
        <v>0</v>
      </c>
      <c r="V40" s="9">
        <v>90</v>
      </c>
      <c r="W40" s="10" t="s">
        <v>89</v>
      </c>
      <c r="X40" s="9">
        <v>0.35</v>
      </c>
    </row>
    <row r="41" spans="1:24" ht="20.25" customHeight="1" x14ac:dyDescent="0.2">
      <c r="A41" s="7" t="s">
        <v>1200</v>
      </c>
      <c r="B41" s="8" t="s">
        <v>115</v>
      </c>
      <c r="C41" s="9">
        <v>196398861</v>
      </c>
      <c r="D41" s="9">
        <v>196398861</v>
      </c>
      <c r="E41" s="10" t="s">
        <v>1201</v>
      </c>
      <c r="F41" s="10" t="s">
        <v>1202</v>
      </c>
      <c r="G41" s="10" t="s">
        <v>1203</v>
      </c>
      <c r="H41" s="10" t="s">
        <v>29</v>
      </c>
      <c r="I41" s="10" t="s">
        <v>30</v>
      </c>
      <c r="J41" s="9">
        <v>222</v>
      </c>
      <c r="K41" s="10" t="s">
        <v>45</v>
      </c>
      <c r="L41" s="10" t="s">
        <v>61</v>
      </c>
      <c r="M41" s="10" t="s">
        <v>44</v>
      </c>
      <c r="N41" s="10" t="s">
        <v>148</v>
      </c>
      <c r="O41" s="10" t="s">
        <v>1204</v>
      </c>
      <c r="P41" s="10" t="s">
        <v>1205</v>
      </c>
      <c r="Q41" s="10" t="s">
        <v>1206</v>
      </c>
      <c r="R41" s="10" t="s">
        <v>261</v>
      </c>
      <c r="S41" s="9">
        <v>13</v>
      </c>
      <c r="T41" s="9">
        <v>26</v>
      </c>
      <c r="U41" s="9">
        <v>0</v>
      </c>
      <c r="V41" s="9">
        <v>49</v>
      </c>
      <c r="W41" s="10" t="s">
        <v>89</v>
      </c>
      <c r="X41" s="9">
        <v>0.32</v>
      </c>
    </row>
    <row r="42" spans="1:24" ht="20.25" customHeight="1" x14ac:dyDescent="0.2">
      <c r="A42" s="7" t="s">
        <v>1219</v>
      </c>
      <c r="B42" s="8" t="s">
        <v>131</v>
      </c>
      <c r="C42" s="9">
        <v>121758728</v>
      </c>
      <c r="D42" s="9">
        <v>121758728</v>
      </c>
      <c r="E42" s="10" t="s">
        <v>1220</v>
      </c>
      <c r="F42" s="10" t="s">
        <v>1221</v>
      </c>
      <c r="G42" s="10" t="s">
        <v>1222</v>
      </c>
      <c r="H42" s="10" t="s">
        <v>29</v>
      </c>
      <c r="I42" s="10" t="s">
        <v>30</v>
      </c>
      <c r="J42" s="9">
        <v>99</v>
      </c>
      <c r="K42" s="10" t="s">
        <v>32</v>
      </c>
      <c r="L42" s="10" t="s">
        <v>31</v>
      </c>
      <c r="M42" s="10" t="s">
        <v>199</v>
      </c>
      <c r="N42" s="10" t="s">
        <v>63</v>
      </c>
      <c r="O42" s="10" t="s">
        <v>1223</v>
      </c>
      <c r="P42" s="10" t="s">
        <v>1224</v>
      </c>
      <c r="Q42" s="11"/>
      <c r="R42" s="10" t="s">
        <v>56</v>
      </c>
      <c r="S42" s="9">
        <v>11</v>
      </c>
      <c r="T42" s="9">
        <v>40</v>
      </c>
      <c r="U42" s="9">
        <v>0</v>
      </c>
      <c r="V42" s="9">
        <v>54</v>
      </c>
      <c r="W42" s="10" t="s">
        <v>89</v>
      </c>
      <c r="X42" s="9">
        <v>0.27</v>
      </c>
    </row>
    <row r="43" spans="1:24" ht="20.25" customHeight="1" x14ac:dyDescent="0.2">
      <c r="A43" s="7" t="s">
        <v>1348</v>
      </c>
      <c r="B43" s="8" t="s">
        <v>75</v>
      </c>
      <c r="C43" s="9">
        <v>20635534</v>
      </c>
      <c r="D43" s="9">
        <v>20635534</v>
      </c>
      <c r="E43" s="10" t="s">
        <v>1349</v>
      </c>
      <c r="F43" s="10" t="s">
        <v>1350</v>
      </c>
      <c r="G43" s="10" t="s">
        <v>1351</v>
      </c>
      <c r="H43" s="10" t="s">
        <v>29</v>
      </c>
      <c r="I43" s="10" t="s">
        <v>30</v>
      </c>
      <c r="J43" s="9">
        <v>511</v>
      </c>
      <c r="K43" s="10" t="s">
        <v>45</v>
      </c>
      <c r="L43" s="10" t="s">
        <v>61</v>
      </c>
      <c r="M43" s="10" t="s">
        <v>33</v>
      </c>
      <c r="N43" s="10" t="s">
        <v>212</v>
      </c>
      <c r="O43" s="10" t="s">
        <v>1352</v>
      </c>
      <c r="P43" s="10" t="s">
        <v>1353</v>
      </c>
      <c r="Q43" s="11"/>
      <c r="R43" s="10" t="s">
        <v>56</v>
      </c>
      <c r="S43" s="9">
        <v>10</v>
      </c>
      <c r="T43" s="9">
        <v>40</v>
      </c>
      <c r="U43" s="9">
        <v>0</v>
      </c>
      <c r="V43" s="9">
        <v>75</v>
      </c>
      <c r="W43" s="10" t="s">
        <v>89</v>
      </c>
      <c r="X43" s="9">
        <v>0.1</v>
      </c>
    </row>
    <row r="44" spans="1:24" ht="20.25" customHeight="1" x14ac:dyDescent="0.2">
      <c r="A44" s="7" t="s">
        <v>1360</v>
      </c>
      <c r="B44" s="8" t="s">
        <v>617</v>
      </c>
      <c r="C44" s="9">
        <v>38218233</v>
      </c>
      <c r="D44" s="9">
        <v>38218233</v>
      </c>
      <c r="E44" s="10" t="s">
        <v>1361</v>
      </c>
      <c r="F44" s="10" t="s">
        <v>1362</v>
      </c>
      <c r="G44" s="10" t="s">
        <v>1363</v>
      </c>
      <c r="H44" s="10" t="s">
        <v>29</v>
      </c>
      <c r="I44" s="10" t="s">
        <v>30</v>
      </c>
      <c r="J44" s="9">
        <v>818</v>
      </c>
      <c r="K44" s="10" t="s">
        <v>45</v>
      </c>
      <c r="L44" s="10" t="s">
        <v>61</v>
      </c>
      <c r="M44" s="10" t="s">
        <v>62</v>
      </c>
      <c r="N44" s="10" t="s">
        <v>111</v>
      </c>
      <c r="O44" s="10" t="s">
        <v>1364</v>
      </c>
      <c r="P44" s="10" t="s">
        <v>1365</v>
      </c>
      <c r="Q44" s="11"/>
      <c r="R44" s="10" t="s">
        <v>56</v>
      </c>
      <c r="S44" s="9">
        <v>10</v>
      </c>
      <c r="T44" s="9">
        <v>27</v>
      </c>
      <c r="U44" s="9">
        <v>0</v>
      </c>
      <c r="V44" s="9">
        <v>48</v>
      </c>
      <c r="W44" s="10" t="s">
        <v>89</v>
      </c>
      <c r="X44" s="9">
        <v>0.1</v>
      </c>
    </row>
    <row r="45" spans="1:24" ht="20.25" customHeight="1" x14ac:dyDescent="0.2">
      <c r="A45" s="7" t="s">
        <v>1465</v>
      </c>
      <c r="B45" s="8" t="s">
        <v>229</v>
      </c>
      <c r="C45" s="9">
        <v>123332429</v>
      </c>
      <c r="D45" s="9">
        <v>123332429</v>
      </c>
      <c r="E45" s="10" t="s">
        <v>1466</v>
      </c>
      <c r="F45" s="10" t="s">
        <v>1467</v>
      </c>
      <c r="G45" s="10" t="s">
        <v>1468</v>
      </c>
      <c r="H45" s="10" t="s">
        <v>29</v>
      </c>
      <c r="I45" s="10" t="s">
        <v>30</v>
      </c>
      <c r="J45" s="9">
        <v>301</v>
      </c>
      <c r="K45" s="10" t="s">
        <v>31</v>
      </c>
      <c r="L45" s="10" t="s">
        <v>32</v>
      </c>
      <c r="M45" s="10" t="s">
        <v>119</v>
      </c>
      <c r="N45" s="10" t="s">
        <v>120</v>
      </c>
      <c r="O45" s="10" t="s">
        <v>1469</v>
      </c>
      <c r="P45" s="10" t="s">
        <v>1470</v>
      </c>
      <c r="Q45" s="11"/>
      <c r="R45" s="10" t="s">
        <v>56</v>
      </c>
      <c r="S45" s="9">
        <v>12</v>
      </c>
      <c r="T45" s="9">
        <v>13</v>
      </c>
      <c r="U45" s="9">
        <v>0</v>
      </c>
      <c r="V45" s="9">
        <v>34</v>
      </c>
      <c r="W45" s="10" t="s">
        <v>89</v>
      </c>
      <c r="X45" s="9">
        <v>0</v>
      </c>
    </row>
    <row r="46" spans="1:24" ht="20.25" customHeight="1" x14ac:dyDescent="0.2">
      <c r="A46" s="7" t="s">
        <v>1496</v>
      </c>
      <c r="B46" s="8" t="s">
        <v>115</v>
      </c>
      <c r="C46" s="9">
        <v>3669218</v>
      </c>
      <c r="D46" s="9">
        <v>3669218</v>
      </c>
      <c r="E46" s="10" t="s">
        <v>1497</v>
      </c>
      <c r="F46" s="10" t="s">
        <v>1498</v>
      </c>
      <c r="G46" s="10" t="s">
        <v>1499</v>
      </c>
      <c r="H46" s="10" t="s">
        <v>29</v>
      </c>
      <c r="I46" s="10" t="s">
        <v>30</v>
      </c>
      <c r="J46" s="9">
        <v>58</v>
      </c>
      <c r="K46" s="10" t="s">
        <v>45</v>
      </c>
      <c r="L46" s="10" t="s">
        <v>61</v>
      </c>
      <c r="M46" s="10" t="s">
        <v>63</v>
      </c>
      <c r="N46" s="10" t="s">
        <v>111</v>
      </c>
      <c r="O46" s="10" t="s">
        <v>1500</v>
      </c>
      <c r="P46" s="10" t="s">
        <v>1501</v>
      </c>
      <c r="Q46" s="11"/>
      <c r="R46" s="10" t="s">
        <v>56</v>
      </c>
      <c r="S46" s="9">
        <v>21</v>
      </c>
      <c r="T46" s="9">
        <v>45</v>
      </c>
      <c r="U46" s="9">
        <v>0</v>
      </c>
      <c r="V46" s="9">
        <v>97</v>
      </c>
      <c r="W46" s="10" t="s">
        <v>89</v>
      </c>
      <c r="X46" s="9">
        <v>0</v>
      </c>
    </row>
    <row r="47" spans="1:24" ht="20.25" customHeight="1" x14ac:dyDescent="0.2">
      <c r="A47" s="7" t="s">
        <v>1606</v>
      </c>
      <c r="B47" s="8" t="s">
        <v>124</v>
      </c>
      <c r="C47" s="9">
        <v>9075567</v>
      </c>
      <c r="D47" s="9">
        <v>9075567</v>
      </c>
      <c r="E47" s="10" t="s">
        <v>1607</v>
      </c>
      <c r="F47" s="10" t="s">
        <v>1608</v>
      </c>
      <c r="G47" s="10" t="s">
        <v>1609</v>
      </c>
      <c r="H47" s="10" t="s">
        <v>29</v>
      </c>
      <c r="I47" s="10" t="s">
        <v>30</v>
      </c>
      <c r="J47" s="9">
        <v>3960</v>
      </c>
      <c r="K47" s="10" t="s">
        <v>31</v>
      </c>
      <c r="L47" s="10" t="s">
        <v>32</v>
      </c>
      <c r="M47" s="10" t="s">
        <v>63</v>
      </c>
      <c r="N47" s="10" t="s">
        <v>79</v>
      </c>
      <c r="O47" s="10" t="s">
        <v>1612</v>
      </c>
      <c r="P47" s="10" t="s">
        <v>1613</v>
      </c>
      <c r="Q47" s="10" t="s">
        <v>1614</v>
      </c>
      <c r="R47" s="10" t="s">
        <v>37</v>
      </c>
      <c r="S47" s="9">
        <v>26</v>
      </c>
      <c r="T47" s="9">
        <v>34</v>
      </c>
      <c r="U47" s="9">
        <v>0</v>
      </c>
      <c r="V47" s="9">
        <v>68</v>
      </c>
      <c r="W47" s="10" t="s">
        <v>89</v>
      </c>
      <c r="X47" s="9">
        <v>0</v>
      </c>
    </row>
    <row r="48" spans="1:24" ht="20.25" customHeight="1" x14ac:dyDescent="0.2">
      <c r="A48" s="7" t="s">
        <v>1683</v>
      </c>
      <c r="B48" s="8" t="s">
        <v>107</v>
      </c>
      <c r="C48" s="9">
        <v>16266993</v>
      </c>
      <c r="D48" s="9">
        <v>16266993</v>
      </c>
      <c r="E48" s="10" t="s">
        <v>1684</v>
      </c>
      <c r="F48" s="10" t="s">
        <v>1685</v>
      </c>
      <c r="G48" s="10" t="s">
        <v>1686</v>
      </c>
      <c r="H48" s="10" t="s">
        <v>29</v>
      </c>
      <c r="I48" s="10" t="s">
        <v>30</v>
      </c>
      <c r="J48" s="9">
        <v>486</v>
      </c>
      <c r="K48" s="10" t="s">
        <v>31</v>
      </c>
      <c r="L48" s="10" t="s">
        <v>32</v>
      </c>
      <c r="M48" s="10" t="s">
        <v>62</v>
      </c>
      <c r="N48" s="10" t="s">
        <v>63</v>
      </c>
      <c r="O48" s="10" t="s">
        <v>1687</v>
      </c>
      <c r="P48" s="10" t="s">
        <v>1688</v>
      </c>
      <c r="Q48" s="11"/>
      <c r="R48" s="10" t="s">
        <v>56</v>
      </c>
      <c r="S48" s="9">
        <v>10</v>
      </c>
      <c r="T48" s="9">
        <v>121</v>
      </c>
      <c r="U48" s="9">
        <v>0</v>
      </c>
      <c r="V48" s="9">
        <v>189</v>
      </c>
      <c r="W48" s="10" t="s">
        <v>89</v>
      </c>
      <c r="X48" s="9">
        <v>0</v>
      </c>
    </row>
    <row r="49" spans="1:24" ht="20.25" customHeight="1" x14ac:dyDescent="0.2">
      <c r="A49" s="7" t="s">
        <v>1689</v>
      </c>
      <c r="B49" s="8" t="s">
        <v>124</v>
      </c>
      <c r="C49" s="9">
        <v>43411874</v>
      </c>
      <c r="D49" s="9">
        <v>43411874</v>
      </c>
      <c r="E49" s="10" t="s">
        <v>1690</v>
      </c>
      <c r="F49" s="10" t="s">
        <v>1691</v>
      </c>
      <c r="G49" s="10" t="s">
        <v>1692</v>
      </c>
      <c r="H49" s="10" t="s">
        <v>29</v>
      </c>
      <c r="I49" s="10" t="s">
        <v>30</v>
      </c>
      <c r="J49" s="9">
        <v>280</v>
      </c>
      <c r="K49" s="10" t="s">
        <v>31</v>
      </c>
      <c r="L49" s="10" t="s">
        <v>61</v>
      </c>
      <c r="M49" s="10" t="s">
        <v>62</v>
      </c>
      <c r="N49" s="10" t="s">
        <v>148</v>
      </c>
      <c r="O49" s="10" t="s">
        <v>1693</v>
      </c>
      <c r="P49" s="10" t="s">
        <v>1694</v>
      </c>
      <c r="Q49" s="10" t="s">
        <v>1695</v>
      </c>
      <c r="R49" s="10" t="s">
        <v>37</v>
      </c>
      <c r="S49" s="9">
        <v>8</v>
      </c>
      <c r="T49" s="9">
        <v>97</v>
      </c>
      <c r="U49" s="9">
        <v>0</v>
      </c>
      <c r="V49" s="9">
        <v>123</v>
      </c>
      <c r="W49" s="10" t="s">
        <v>89</v>
      </c>
      <c r="X49" s="9">
        <v>0</v>
      </c>
    </row>
    <row r="50" spans="1:24" ht="20.25" customHeight="1" x14ac:dyDescent="0.2">
      <c r="A50" s="7" t="s">
        <v>1727</v>
      </c>
      <c r="B50" s="8" t="s">
        <v>661</v>
      </c>
      <c r="C50" s="9">
        <v>44554592</v>
      </c>
      <c r="D50" s="9">
        <v>44554592</v>
      </c>
      <c r="E50" s="10" t="s">
        <v>1728</v>
      </c>
      <c r="F50" s="10" t="s">
        <v>1729</v>
      </c>
      <c r="G50" s="10" t="s">
        <v>1730</v>
      </c>
      <c r="H50" s="10" t="s">
        <v>29</v>
      </c>
      <c r="I50" s="10" t="s">
        <v>30</v>
      </c>
      <c r="J50" s="9">
        <v>541</v>
      </c>
      <c r="K50" s="10" t="s">
        <v>45</v>
      </c>
      <c r="L50" s="10" t="s">
        <v>61</v>
      </c>
      <c r="M50" s="10" t="s">
        <v>31</v>
      </c>
      <c r="N50" s="10" t="s">
        <v>119</v>
      </c>
      <c r="O50" s="10" t="s">
        <v>1731</v>
      </c>
      <c r="P50" s="10" t="s">
        <v>1732</v>
      </c>
      <c r="Q50" s="11"/>
      <c r="R50" s="10" t="s">
        <v>56</v>
      </c>
      <c r="S50" s="9">
        <v>8</v>
      </c>
      <c r="T50" s="9">
        <v>206</v>
      </c>
      <c r="U50" s="9">
        <v>0</v>
      </c>
      <c r="V50" s="9">
        <v>315</v>
      </c>
      <c r="W50" s="10" t="s">
        <v>89</v>
      </c>
      <c r="X50" s="9">
        <v>0</v>
      </c>
    </row>
    <row r="51" spans="1:24" ht="20.25" customHeight="1" x14ac:dyDescent="0.2">
      <c r="A51" s="7" t="s">
        <v>24</v>
      </c>
      <c r="B51" s="8" t="s">
        <v>25</v>
      </c>
      <c r="C51" s="9">
        <v>85626338</v>
      </c>
      <c r="D51" s="9">
        <v>85626338</v>
      </c>
      <c r="E51" s="10" t="s">
        <v>26</v>
      </c>
      <c r="F51" s="10" t="s">
        <v>27</v>
      </c>
      <c r="G51" s="10" t="s">
        <v>28</v>
      </c>
      <c r="H51" s="10" t="s">
        <v>29</v>
      </c>
      <c r="I51" s="10" t="s">
        <v>30</v>
      </c>
      <c r="J51" s="9">
        <v>196</v>
      </c>
      <c r="K51" s="10" t="s">
        <v>31</v>
      </c>
      <c r="L51" s="10" t="s">
        <v>32</v>
      </c>
      <c r="M51" s="10" t="s">
        <v>32</v>
      </c>
      <c r="N51" s="10" t="s">
        <v>33</v>
      </c>
      <c r="O51" s="10" t="s">
        <v>34</v>
      </c>
      <c r="P51" s="10" t="s">
        <v>35</v>
      </c>
      <c r="Q51" s="10" t="s">
        <v>36</v>
      </c>
      <c r="R51" s="10" t="s">
        <v>37</v>
      </c>
      <c r="S51" s="9">
        <v>46</v>
      </c>
      <c r="T51" s="9">
        <v>79</v>
      </c>
      <c r="U51" s="9">
        <v>0</v>
      </c>
      <c r="V51" s="9">
        <v>149</v>
      </c>
      <c r="W51" s="10" t="s">
        <v>38</v>
      </c>
      <c r="X51" s="9">
        <v>503.75</v>
      </c>
    </row>
    <row r="52" spans="1:24" ht="20.25" customHeight="1" x14ac:dyDescent="0.2">
      <c r="A52" s="7" t="s">
        <v>39</v>
      </c>
      <c r="B52" s="8" t="s">
        <v>40</v>
      </c>
      <c r="C52" s="9">
        <v>195780300</v>
      </c>
      <c r="D52" s="9">
        <v>195780300</v>
      </c>
      <c r="E52" s="10" t="s">
        <v>41</v>
      </c>
      <c r="F52" s="10" t="s">
        <v>42</v>
      </c>
      <c r="G52" s="10" t="s">
        <v>43</v>
      </c>
      <c r="H52" s="10" t="s">
        <v>29</v>
      </c>
      <c r="I52" s="10" t="s">
        <v>30</v>
      </c>
      <c r="J52" s="9">
        <v>677</v>
      </c>
      <c r="K52" s="10" t="s">
        <v>31</v>
      </c>
      <c r="L52" s="10" t="s">
        <v>32</v>
      </c>
      <c r="M52" s="10" t="s">
        <v>44</v>
      </c>
      <c r="N52" s="10" t="s">
        <v>45</v>
      </c>
      <c r="O52" s="10" t="s">
        <v>46</v>
      </c>
      <c r="P52" s="10" t="s">
        <v>47</v>
      </c>
      <c r="Q52" s="10" t="s">
        <v>48</v>
      </c>
      <c r="R52" s="10" t="s">
        <v>37</v>
      </c>
      <c r="S52" s="9">
        <v>9</v>
      </c>
      <c r="T52" s="9">
        <v>16</v>
      </c>
      <c r="U52" s="9">
        <v>0</v>
      </c>
      <c r="V52" s="9">
        <v>31</v>
      </c>
      <c r="W52" s="10" t="s">
        <v>38</v>
      </c>
      <c r="X52" s="9">
        <v>470.63</v>
      </c>
    </row>
    <row r="53" spans="1:24" ht="20.25" customHeight="1" x14ac:dyDescent="0.2">
      <c r="A53" s="7" t="s">
        <v>49</v>
      </c>
      <c r="B53" s="8" t="s">
        <v>50</v>
      </c>
      <c r="C53" s="9">
        <v>22262437</v>
      </c>
      <c r="D53" s="9">
        <v>22262437</v>
      </c>
      <c r="E53" s="10" t="s">
        <v>51</v>
      </c>
      <c r="F53" s="10" t="s">
        <v>52</v>
      </c>
      <c r="G53" s="10" t="s">
        <v>53</v>
      </c>
      <c r="H53" s="10" t="s">
        <v>29</v>
      </c>
      <c r="I53" s="10" t="s">
        <v>30</v>
      </c>
      <c r="J53" s="9">
        <v>72</v>
      </c>
      <c r="K53" s="10" t="s">
        <v>31</v>
      </c>
      <c r="L53" s="10" t="s">
        <v>32</v>
      </c>
      <c r="M53" s="10" t="s">
        <v>31</v>
      </c>
      <c r="N53" s="10" t="s">
        <v>44</v>
      </c>
      <c r="O53" s="10" t="s">
        <v>54</v>
      </c>
      <c r="P53" s="10" t="s">
        <v>55</v>
      </c>
      <c r="Q53" s="11"/>
      <c r="R53" s="10" t="s">
        <v>56</v>
      </c>
      <c r="S53" s="9">
        <v>44</v>
      </c>
      <c r="T53" s="9">
        <v>25</v>
      </c>
      <c r="U53" s="9">
        <v>0</v>
      </c>
      <c r="V53" s="9">
        <v>50</v>
      </c>
      <c r="W53" s="10" t="s">
        <v>38</v>
      </c>
      <c r="X53" s="9">
        <v>223.69</v>
      </c>
    </row>
    <row r="54" spans="1:24" ht="20.25" customHeight="1" x14ac:dyDescent="0.2">
      <c r="A54" s="7" t="s">
        <v>67</v>
      </c>
      <c r="B54" s="8" t="s">
        <v>68</v>
      </c>
      <c r="C54" s="9">
        <v>109691647</v>
      </c>
      <c r="D54" s="9">
        <v>109691647</v>
      </c>
      <c r="E54" s="10" t="s">
        <v>69</v>
      </c>
      <c r="F54" s="10" t="s">
        <v>70</v>
      </c>
      <c r="G54" s="10" t="s">
        <v>71</v>
      </c>
      <c r="H54" s="10" t="s">
        <v>29</v>
      </c>
      <c r="I54" s="10" t="s">
        <v>30</v>
      </c>
      <c r="J54" s="9">
        <v>132</v>
      </c>
      <c r="K54" s="10" t="s">
        <v>31</v>
      </c>
      <c r="L54" s="10" t="s">
        <v>32</v>
      </c>
      <c r="M54" s="10" t="s">
        <v>62</v>
      </c>
      <c r="N54" s="10" t="s">
        <v>63</v>
      </c>
      <c r="O54" s="10" t="s">
        <v>72</v>
      </c>
      <c r="P54" s="10" t="s">
        <v>73</v>
      </c>
      <c r="Q54" s="11"/>
      <c r="R54" s="10" t="s">
        <v>56</v>
      </c>
      <c r="S54" s="9">
        <v>12</v>
      </c>
      <c r="T54" s="9">
        <v>33</v>
      </c>
      <c r="U54" s="9">
        <v>0</v>
      </c>
      <c r="V54" s="9">
        <v>63</v>
      </c>
      <c r="W54" s="10" t="s">
        <v>38</v>
      </c>
      <c r="X54" s="9">
        <v>147.93</v>
      </c>
    </row>
    <row r="55" spans="1:24" ht="20.25" customHeight="1" x14ac:dyDescent="0.2">
      <c r="A55" s="7" t="s">
        <v>74</v>
      </c>
      <c r="B55" s="8" t="s">
        <v>75</v>
      </c>
      <c r="C55" s="9">
        <v>57803806</v>
      </c>
      <c r="D55" s="9">
        <v>57803806</v>
      </c>
      <c r="E55" s="10" t="s">
        <v>76</v>
      </c>
      <c r="F55" s="10" t="s">
        <v>77</v>
      </c>
      <c r="G55" s="10" t="s">
        <v>78</v>
      </c>
      <c r="H55" s="10" t="s">
        <v>29</v>
      </c>
      <c r="I55" s="10" t="s">
        <v>30</v>
      </c>
      <c r="J55" s="9">
        <v>334</v>
      </c>
      <c r="K55" s="10" t="s">
        <v>31</v>
      </c>
      <c r="L55" s="10" t="s">
        <v>32</v>
      </c>
      <c r="M55" s="10" t="s">
        <v>63</v>
      </c>
      <c r="N55" s="10" t="s">
        <v>79</v>
      </c>
      <c r="O55" s="10" t="s">
        <v>80</v>
      </c>
      <c r="P55" s="10" t="s">
        <v>81</v>
      </c>
      <c r="Q55" s="11"/>
      <c r="R55" s="10" t="s">
        <v>56</v>
      </c>
      <c r="S55" s="9">
        <v>13</v>
      </c>
      <c r="T55" s="9">
        <v>36</v>
      </c>
      <c r="U55" s="9">
        <v>0</v>
      </c>
      <c r="V55" s="9">
        <v>64</v>
      </c>
      <c r="W55" s="10" t="s">
        <v>38</v>
      </c>
      <c r="X55" s="9">
        <v>118.37</v>
      </c>
    </row>
    <row r="56" spans="1:24" ht="20.25" customHeight="1" x14ac:dyDescent="0.2">
      <c r="A56" s="7" t="s">
        <v>99</v>
      </c>
      <c r="B56" s="8" t="s">
        <v>100</v>
      </c>
      <c r="C56" s="9">
        <v>102763627</v>
      </c>
      <c r="D56" s="9">
        <v>102763627</v>
      </c>
      <c r="E56" s="10" t="s">
        <v>101</v>
      </c>
      <c r="F56" s="10" t="s">
        <v>102</v>
      </c>
      <c r="G56" s="10" t="s">
        <v>103</v>
      </c>
      <c r="H56" s="10" t="s">
        <v>29</v>
      </c>
      <c r="I56" s="10" t="s">
        <v>30</v>
      </c>
      <c r="J56" s="9">
        <v>258</v>
      </c>
      <c r="K56" s="10" t="s">
        <v>45</v>
      </c>
      <c r="L56" s="10" t="s">
        <v>61</v>
      </c>
      <c r="M56" s="10" t="s">
        <v>62</v>
      </c>
      <c r="N56" s="10" t="s">
        <v>63</v>
      </c>
      <c r="O56" s="10" t="s">
        <v>104</v>
      </c>
      <c r="P56" s="10" t="s">
        <v>105</v>
      </c>
      <c r="Q56" s="11"/>
      <c r="R56" s="10" t="s">
        <v>56</v>
      </c>
      <c r="S56" s="9">
        <v>28</v>
      </c>
      <c r="T56" s="9">
        <v>56</v>
      </c>
      <c r="U56" s="9">
        <v>0</v>
      </c>
      <c r="V56" s="9">
        <v>112</v>
      </c>
      <c r="W56" s="10" t="s">
        <v>38</v>
      </c>
      <c r="X56" s="9">
        <v>102.79</v>
      </c>
    </row>
    <row r="57" spans="1:24" ht="20.25" customHeight="1" x14ac:dyDescent="0.2">
      <c r="A57" s="7" t="s">
        <v>106</v>
      </c>
      <c r="B57" s="8" t="s">
        <v>107</v>
      </c>
      <c r="C57" s="9">
        <v>44372058</v>
      </c>
      <c r="D57" s="9">
        <v>44372058</v>
      </c>
      <c r="E57" s="10" t="s">
        <v>108</v>
      </c>
      <c r="F57" s="10" t="s">
        <v>109</v>
      </c>
      <c r="G57" s="10" t="s">
        <v>110</v>
      </c>
      <c r="H57" s="10" t="s">
        <v>29</v>
      </c>
      <c r="I57" s="10" t="s">
        <v>30</v>
      </c>
      <c r="J57" s="9">
        <v>258</v>
      </c>
      <c r="K57" s="10" t="s">
        <v>45</v>
      </c>
      <c r="L57" s="10" t="s">
        <v>61</v>
      </c>
      <c r="M57" s="10" t="s">
        <v>111</v>
      </c>
      <c r="N57" s="10" t="s">
        <v>79</v>
      </c>
      <c r="O57" s="10" t="s">
        <v>112</v>
      </c>
      <c r="P57" s="10" t="s">
        <v>113</v>
      </c>
      <c r="Q57" s="11"/>
      <c r="R57" s="10" t="s">
        <v>56</v>
      </c>
      <c r="S57" s="9">
        <v>17</v>
      </c>
      <c r="T57" s="9">
        <v>51</v>
      </c>
      <c r="U57" s="9">
        <v>0</v>
      </c>
      <c r="V57" s="9">
        <v>86</v>
      </c>
      <c r="W57" s="10" t="s">
        <v>38</v>
      </c>
      <c r="X57" s="9">
        <v>101.47</v>
      </c>
    </row>
    <row r="58" spans="1:24" ht="20.25" customHeight="1" x14ac:dyDescent="0.2">
      <c r="A58" s="7" t="s">
        <v>114</v>
      </c>
      <c r="B58" s="8" t="s">
        <v>115</v>
      </c>
      <c r="C58" s="9">
        <v>36926879</v>
      </c>
      <c r="D58" s="9">
        <v>36926879</v>
      </c>
      <c r="E58" s="10" t="s">
        <v>116</v>
      </c>
      <c r="F58" s="10" t="s">
        <v>117</v>
      </c>
      <c r="G58" s="10" t="s">
        <v>118</v>
      </c>
      <c r="H58" s="10" t="s">
        <v>29</v>
      </c>
      <c r="I58" s="10" t="s">
        <v>30</v>
      </c>
      <c r="J58" s="9">
        <v>96</v>
      </c>
      <c r="K58" s="10" t="s">
        <v>45</v>
      </c>
      <c r="L58" s="10" t="s">
        <v>61</v>
      </c>
      <c r="M58" s="10" t="s">
        <v>119</v>
      </c>
      <c r="N58" s="10" t="s">
        <v>120</v>
      </c>
      <c r="O58" s="10" t="s">
        <v>121</v>
      </c>
      <c r="P58" s="10" t="s">
        <v>122</v>
      </c>
      <c r="Q58" s="11"/>
      <c r="R58" s="10" t="s">
        <v>56</v>
      </c>
      <c r="S58" s="9">
        <v>9</v>
      </c>
      <c r="T58" s="9">
        <v>13</v>
      </c>
      <c r="U58" s="9">
        <v>0</v>
      </c>
      <c r="V58" s="9">
        <v>25</v>
      </c>
      <c r="W58" s="10" t="s">
        <v>38</v>
      </c>
      <c r="X58" s="9">
        <v>79.88</v>
      </c>
    </row>
    <row r="59" spans="1:24" ht="20.25" customHeight="1" x14ac:dyDescent="0.2">
      <c r="A59" s="7" t="s">
        <v>123</v>
      </c>
      <c r="B59" s="8" t="s">
        <v>124</v>
      </c>
      <c r="C59" s="9">
        <v>6495726</v>
      </c>
      <c r="D59" s="9">
        <v>6495726</v>
      </c>
      <c r="E59" s="10" t="s">
        <v>125</v>
      </c>
      <c r="F59" s="10" t="s">
        <v>126</v>
      </c>
      <c r="G59" s="10" t="s">
        <v>127</v>
      </c>
      <c r="H59" s="10" t="s">
        <v>29</v>
      </c>
      <c r="I59" s="10" t="s">
        <v>30</v>
      </c>
      <c r="J59" s="9">
        <v>262</v>
      </c>
      <c r="K59" s="10" t="s">
        <v>31</v>
      </c>
      <c r="L59" s="10" t="s">
        <v>32</v>
      </c>
      <c r="M59" s="10" t="s">
        <v>44</v>
      </c>
      <c r="N59" s="10" t="s">
        <v>45</v>
      </c>
      <c r="O59" s="10" t="s">
        <v>128</v>
      </c>
      <c r="P59" s="10" t="s">
        <v>129</v>
      </c>
      <c r="Q59" s="11"/>
      <c r="R59" s="10" t="s">
        <v>56</v>
      </c>
      <c r="S59" s="9">
        <v>54</v>
      </c>
      <c r="T59" s="9">
        <v>92</v>
      </c>
      <c r="U59" s="9">
        <v>0</v>
      </c>
      <c r="V59" s="9">
        <v>157</v>
      </c>
      <c r="W59" s="10" t="s">
        <v>38</v>
      </c>
      <c r="X59" s="9">
        <v>69.349999999999994</v>
      </c>
    </row>
    <row r="60" spans="1:24" ht="20.25" customHeight="1" x14ac:dyDescent="0.2">
      <c r="A60" s="7" t="s">
        <v>130</v>
      </c>
      <c r="B60" s="8" t="s">
        <v>131</v>
      </c>
      <c r="C60" s="9">
        <v>16676158</v>
      </c>
      <c r="D60" s="9">
        <v>16676158</v>
      </c>
      <c r="E60" s="10" t="s">
        <v>132</v>
      </c>
      <c r="F60" s="10" t="s">
        <v>133</v>
      </c>
      <c r="G60" s="10" t="s">
        <v>134</v>
      </c>
      <c r="H60" s="10" t="s">
        <v>29</v>
      </c>
      <c r="I60" s="10" t="s">
        <v>30</v>
      </c>
      <c r="J60" s="9">
        <v>1550</v>
      </c>
      <c r="K60" s="10" t="s">
        <v>45</v>
      </c>
      <c r="L60" s="10" t="s">
        <v>61</v>
      </c>
      <c r="M60" s="10" t="s">
        <v>31</v>
      </c>
      <c r="N60" s="10" t="s">
        <v>44</v>
      </c>
      <c r="O60" s="10" t="s">
        <v>135</v>
      </c>
      <c r="P60" s="10" t="s">
        <v>136</v>
      </c>
      <c r="Q60" s="11"/>
      <c r="R60" s="10" t="s">
        <v>56</v>
      </c>
      <c r="S60" s="9">
        <v>7</v>
      </c>
      <c r="T60" s="9">
        <v>26</v>
      </c>
      <c r="U60" s="9">
        <v>0</v>
      </c>
      <c r="V60" s="9">
        <v>52</v>
      </c>
      <c r="W60" s="10" t="s">
        <v>38</v>
      </c>
      <c r="X60" s="9">
        <v>64.680000000000007</v>
      </c>
    </row>
    <row r="61" spans="1:24" ht="20.25" customHeight="1" x14ac:dyDescent="0.2">
      <c r="A61" s="7" t="s">
        <v>137</v>
      </c>
      <c r="B61" s="8" t="s">
        <v>138</v>
      </c>
      <c r="C61" s="9">
        <v>74083740</v>
      </c>
      <c r="D61" s="9">
        <v>74083740</v>
      </c>
      <c r="E61" s="10" t="s">
        <v>139</v>
      </c>
      <c r="F61" s="10" t="s">
        <v>140</v>
      </c>
      <c r="G61" s="10" t="s">
        <v>141</v>
      </c>
      <c r="H61" s="10" t="s">
        <v>29</v>
      </c>
      <c r="I61" s="10" t="s">
        <v>30</v>
      </c>
      <c r="J61" s="9">
        <v>526</v>
      </c>
      <c r="K61" s="10" t="s">
        <v>31</v>
      </c>
      <c r="L61" s="10" t="s">
        <v>32</v>
      </c>
      <c r="M61" s="10" t="s">
        <v>63</v>
      </c>
      <c r="N61" s="10" t="s">
        <v>79</v>
      </c>
      <c r="O61" s="10" t="s">
        <v>142</v>
      </c>
      <c r="P61" s="10" t="s">
        <v>143</v>
      </c>
      <c r="Q61" s="11"/>
      <c r="R61" s="10" t="s">
        <v>56</v>
      </c>
      <c r="S61" s="9">
        <v>9</v>
      </c>
      <c r="T61" s="9">
        <v>26</v>
      </c>
      <c r="U61" s="9">
        <v>0</v>
      </c>
      <c r="V61" s="9">
        <v>51</v>
      </c>
      <c r="W61" s="10" t="s">
        <v>38</v>
      </c>
      <c r="X61" s="9">
        <v>61.33</v>
      </c>
    </row>
    <row r="62" spans="1:24" ht="20.25" customHeight="1" x14ac:dyDescent="0.2">
      <c r="A62" s="7" t="s">
        <v>151</v>
      </c>
      <c r="B62" s="8" t="s">
        <v>152</v>
      </c>
      <c r="C62" s="9">
        <v>993970</v>
      </c>
      <c r="D62" s="9">
        <v>993970</v>
      </c>
      <c r="E62" s="10" t="s">
        <v>153</v>
      </c>
      <c r="F62" s="10" t="s">
        <v>154</v>
      </c>
      <c r="G62" s="10" t="s">
        <v>155</v>
      </c>
      <c r="H62" s="10" t="s">
        <v>29</v>
      </c>
      <c r="I62" s="10" t="s">
        <v>30</v>
      </c>
      <c r="J62" s="9">
        <v>1334</v>
      </c>
      <c r="K62" s="10" t="s">
        <v>45</v>
      </c>
      <c r="L62" s="10" t="s">
        <v>61</v>
      </c>
      <c r="M62" s="10" t="s">
        <v>62</v>
      </c>
      <c r="N62" s="10" t="s">
        <v>63</v>
      </c>
      <c r="O62" s="10" t="s">
        <v>156</v>
      </c>
      <c r="P62" s="10" t="s">
        <v>157</v>
      </c>
      <c r="Q62" s="11"/>
      <c r="R62" s="10" t="s">
        <v>56</v>
      </c>
      <c r="S62" s="9">
        <v>25</v>
      </c>
      <c r="T62" s="9">
        <v>45</v>
      </c>
      <c r="U62" s="9">
        <v>0</v>
      </c>
      <c r="V62" s="9">
        <v>78</v>
      </c>
      <c r="W62" s="10" t="s">
        <v>38</v>
      </c>
      <c r="X62" s="9">
        <v>57.23</v>
      </c>
    </row>
    <row r="63" spans="1:24" ht="20.25" customHeight="1" x14ac:dyDescent="0.2">
      <c r="A63" s="7" t="s">
        <v>158</v>
      </c>
      <c r="B63" s="8" t="s">
        <v>75</v>
      </c>
      <c r="C63" s="9">
        <v>88807980</v>
      </c>
      <c r="D63" s="9">
        <v>88807980</v>
      </c>
      <c r="E63" s="10" t="s">
        <v>159</v>
      </c>
      <c r="F63" s="10" t="s">
        <v>160</v>
      </c>
      <c r="G63" s="10" t="s">
        <v>161</v>
      </c>
      <c r="H63" s="10" t="s">
        <v>29</v>
      </c>
      <c r="I63" s="10" t="s">
        <v>30</v>
      </c>
      <c r="J63" s="9">
        <v>124</v>
      </c>
      <c r="K63" s="10" t="s">
        <v>31</v>
      </c>
      <c r="L63" s="10" t="s">
        <v>32</v>
      </c>
      <c r="M63" s="10" t="s">
        <v>62</v>
      </c>
      <c r="N63" s="10" t="s">
        <v>111</v>
      </c>
      <c r="O63" s="10" t="s">
        <v>162</v>
      </c>
      <c r="P63" s="10" t="s">
        <v>163</v>
      </c>
      <c r="Q63" s="11"/>
      <c r="R63" s="10" t="s">
        <v>56</v>
      </c>
      <c r="S63" s="9">
        <v>36</v>
      </c>
      <c r="T63" s="9">
        <v>65</v>
      </c>
      <c r="U63" s="9">
        <v>0</v>
      </c>
      <c r="V63" s="9">
        <v>106</v>
      </c>
      <c r="W63" s="10" t="s">
        <v>38</v>
      </c>
      <c r="X63" s="9">
        <v>53.72</v>
      </c>
    </row>
    <row r="64" spans="1:24" ht="20.25" customHeight="1" x14ac:dyDescent="0.2">
      <c r="A64" s="7" t="s">
        <v>170</v>
      </c>
      <c r="B64" s="8" t="s">
        <v>138</v>
      </c>
      <c r="C64" s="9">
        <v>7366526</v>
      </c>
      <c r="D64" s="9">
        <v>7366526</v>
      </c>
      <c r="E64" s="10" t="s">
        <v>171</v>
      </c>
      <c r="F64" s="10" t="s">
        <v>172</v>
      </c>
      <c r="G64" s="10" t="s">
        <v>173</v>
      </c>
      <c r="H64" s="10" t="s">
        <v>29</v>
      </c>
      <c r="I64" s="10" t="s">
        <v>30</v>
      </c>
      <c r="J64" s="9">
        <v>592</v>
      </c>
      <c r="K64" s="10" t="s">
        <v>31</v>
      </c>
      <c r="L64" s="10" t="s">
        <v>32</v>
      </c>
      <c r="M64" s="10" t="s">
        <v>62</v>
      </c>
      <c r="N64" s="10" t="s">
        <v>111</v>
      </c>
      <c r="O64" s="10" t="s">
        <v>174</v>
      </c>
      <c r="P64" s="10" t="s">
        <v>175</v>
      </c>
      <c r="Q64" s="11"/>
      <c r="R64" s="10" t="s">
        <v>56</v>
      </c>
      <c r="S64" s="9">
        <v>42</v>
      </c>
      <c r="T64" s="9">
        <v>82</v>
      </c>
      <c r="U64" s="9">
        <v>0</v>
      </c>
      <c r="V64" s="9">
        <v>169</v>
      </c>
      <c r="W64" s="10" t="s">
        <v>38</v>
      </c>
      <c r="X64" s="9">
        <v>44.21</v>
      </c>
    </row>
    <row r="65" spans="1:24" ht="20.25" customHeight="1" x14ac:dyDescent="0.2">
      <c r="A65" s="7" t="s">
        <v>176</v>
      </c>
      <c r="B65" s="8" t="s">
        <v>83</v>
      </c>
      <c r="C65" s="9">
        <v>45750192</v>
      </c>
      <c r="D65" s="9">
        <v>45750192</v>
      </c>
      <c r="E65" s="10" t="s">
        <v>177</v>
      </c>
      <c r="F65" s="10" t="s">
        <v>178</v>
      </c>
      <c r="G65" s="10" t="s">
        <v>179</v>
      </c>
      <c r="H65" s="10" t="s">
        <v>29</v>
      </c>
      <c r="I65" s="10" t="s">
        <v>30</v>
      </c>
      <c r="J65" s="9">
        <v>1000</v>
      </c>
      <c r="K65" s="10" t="s">
        <v>31</v>
      </c>
      <c r="L65" s="10" t="s">
        <v>32</v>
      </c>
      <c r="M65" s="10" t="s">
        <v>31</v>
      </c>
      <c r="N65" s="10" t="s">
        <v>44</v>
      </c>
      <c r="O65" s="10" t="s">
        <v>180</v>
      </c>
      <c r="P65" s="10" t="s">
        <v>181</v>
      </c>
      <c r="Q65" s="11"/>
      <c r="R65" s="10" t="s">
        <v>182</v>
      </c>
      <c r="S65" s="9">
        <v>34</v>
      </c>
      <c r="T65" s="9">
        <v>33</v>
      </c>
      <c r="U65" s="9">
        <v>0</v>
      </c>
      <c r="V65" s="9">
        <v>58</v>
      </c>
      <c r="W65" s="10" t="s">
        <v>38</v>
      </c>
      <c r="X65" s="9">
        <v>43.88</v>
      </c>
    </row>
    <row r="66" spans="1:24" ht="20.25" customHeight="1" x14ac:dyDescent="0.2">
      <c r="A66" s="7" t="s">
        <v>189</v>
      </c>
      <c r="B66" s="8" t="s">
        <v>152</v>
      </c>
      <c r="C66" s="9">
        <v>112229147</v>
      </c>
      <c r="D66" s="9">
        <v>112229147</v>
      </c>
      <c r="E66" s="10" t="s">
        <v>190</v>
      </c>
      <c r="F66" s="10" t="s">
        <v>191</v>
      </c>
      <c r="G66" s="10" t="s">
        <v>192</v>
      </c>
      <c r="H66" s="10" t="s">
        <v>29</v>
      </c>
      <c r="I66" s="10" t="s">
        <v>30</v>
      </c>
      <c r="J66" s="9">
        <v>240</v>
      </c>
      <c r="K66" s="10" t="s">
        <v>31</v>
      </c>
      <c r="L66" s="10" t="s">
        <v>32</v>
      </c>
      <c r="M66" s="10" t="s">
        <v>31</v>
      </c>
      <c r="N66" s="10" t="s">
        <v>119</v>
      </c>
      <c r="O66" s="10" t="s">
        <v>193</v>
      </c>
      <c r="P66" s="10" t="s">
        <v>194</v>
      </c>
      <c r="Q66" s="11"/>
      <c r="R66" s="10" t="s">
        <v>56</v>
      </c>
      <c r="S66" s="9">
        <v>19</v>
      </c>
      <c r="T66" s="9">
        <v>40</v>
      </c>
      <c r="U66" s="9">
        <v>0</v>
      </c>
      <c r="V66" s="9">
        <v>61</v>
      </c>
      <c r="W66" s="10" t="s">
        <v>38</v>
      </c>
      <c r="X66" s="9">
        <v>37.35</v>
      </c>
    </row>
    <row r="67" spans="1:24" ht="20.25" customHeight="1" x14ac:dyDescent="0.2">
      <c r="A67" s="7" t="s">
        <v>195</v>
      </c>
      <c r="B67" s="8" t="s">
        <v>115</v>
      </c>
      <c r="C67" s="9">
        <v>146633331</v>
      </c>
      <c r="D67" s="9">
        <v>146633331</v>
      </c>
      <c r="E67" s="10" t="s">
        <v>196</v>
      </c>
      <c r="F67" s="10" t="s">
        <v>197</v>
      </c>
      <c r="G67" s="10" t="s">
        <v>198</v>
      </c>
      <c r="H67" s="10" t="s">
        <v>29</v>
      </c>
      <c r="I67" s="10" t="s">
        <v>30</v>
      </c>
      <c r="J67" s="9">
        <v>234</v>
      </c>
      <c r="K67" s="10" t="s">
        <v>61</v>
      </c>
      <c r="L67" s="10" t="s">
        <v>45</v>
      </c>
      <c r="M67" s="10" t="s">
        <v>199</v>
      </c>
      <c r="N67" s="10" t="s">
        <v>63</v>
      </c>
      <c r="O67" s="10" t="s">
        <v>200</v>
      </c>
      <c r="P67" s="10" t="s">
        <v>201</v>
      </c>
      <c r="Q67" s="11"/>
      <c r="R67" s="10" t="s">
        <v>56</v>
      </c>
      <c r="S67" s="9">
        <v>10</v>
      </c>
      <c r="T67" s="9">
        <v>35</v>
      </c>
      <c r="U67" s="9">
        <v>0</v>
      </c>
      <c r="V67" s="9">
        <v>26</v>
      </c>
      <c r="W67" s="10" t="s">
        <v>38</v>
      </c>
      <c r="X67" s="9">
        <v>36.25</v>
      </c>
    </row>
    <row r="68" spans="1:24" ht="20.25" customHeight="1" x14ac:dyDescent="0.2">
      <c r="A68" s="7" t="s">
        <v>202</v>
      </c>
      <c r="B68" s="8" t="s">
        <v>91</v>
      </c>
      <c r="C68" s="9">
        <v>46702042</v>
      </c>
      <c r="D68" s="9">
        <v>46702042</v>
      </c>
      <c r="E68" s="10" t="s">
        <v>203</v>
      </c>
      <c r="F68" s="10" t="s">
        <v>204</v>
      </c>
      <c r="G68" s="10" t="s">
        <v>205</v>
      </c>
      <c r="H68" s="10" t="s">
        <v>29</v>
      </c>
      <c r="I68" s="10" t="s">
        <v>30</v>
      </c>
      <c r="J68" s="9">
        <v>272</v>
      </c>
      <c r="K68" s="10" t="s">
        <v>31</v>
      </c>
      <c r="L68" s="10" t="s">
        <v>32</v>
      </c>
      <c r="M68" s="10" t="s">
        <v>32</v>
      </c>
      <c r="N68" s="10" t="s">
        <v>33</v>
      </c>
      <c r="O68" s="10" t="s">
        <v>206</v>
      </c>
      <c r="P68" s="10" t="s">
        <v>207</v>
      </c>
      <c r="Q68" s="11"/>
      <c r="R68" s="10" t="s">
        <v>56</v>
      </c>
      <c r="S68" s="9">
        <v>27</v>
      </c>
      <c r="T68" s="9">
        <v>57</v>
      </c>
      <c r="U68" s="9">
        <v>0</v>
      </c>
      <c r="V68" s="9">
        <v>100</v>
      </c>
      <c r="W68" s="10" t="s">
        <v>38</v>
      </c>
      <c r="X68" s="9">
        <v>34.799999999999997</v>
      </c>
    </row>
    <row r="69" spans="1:24" ht="20.25" customHeight="1" x14ac:dyDescent="0.2">
      <c r="A69" s="7" t="s">
        <v>208</v>
      </c>
      <c r="B69" s="8" t="s">
        <v>138</v>
      </c>
      <c r="C69" s="9">
        <v>11845745</v>
      </c>
      <c r="D69" s="9">
        <v>11845745</v>
      </c>
      <c r="E69" s="10" t="s">
        <v>209</v>
      </c>
      <c r="F69" s="10" t="s">
        <v>210</v>
      </c>
      <c r="G69" s="10" t="s">
        <v>211</v>
      </c>
      <c r="H69" s="10" t="s">
        <v>29</v>
      </c>
      <c r="I69" s="10" t="s">
        <v>30</v>
      </c>
      <c r="J69" s="9">
        <v>4262</v>
      </c>
      <c r="K69" s="10" t="s">
        <v>31</v>
      </c>
      <c r="L69" s="10" t="s">
        <v>32</v>
      </c>
      <c r="M69" s="10" t="s">
        <v>212</v>
      </c>
      <c r="N69" s="10" t="s">
        <v>213</v>
      </c>
      <c r="O69" s="10" t="s">
        <v>214</v>
      </c>
      <c r="P69" s="10" t="s">
        <v>215</v>
      </c>
      <c r="Q69" s="11"/>
      <c r="R69" s="10" t="s">
        <v>56</v>
      </c>
      <c r="S69" s="9">
        <v>19</v>
      </c>
      <c r="T69" s="9">
        <v>33</v>
      </c>
      <c r="U69" s="9">
        <v>0</v>
      </c>
      <c r="V69" s="9">
        <v>86</v>
      </c>
      <c r="W69" s="10" t="s">
        <v>38</v>
      </c>
      <c r="X69" s="9">
        <v>33.53</v>
      </c>
    </row>
    <row r="70" spans="1:24" ht="20.25" customHeight="1" x14ac:dyDescent="0.2">
      <c r="A70" s="7" t="s">
        <v>228</v>
      </c>
      <c r="B70" s="8" t="s">
        <v>229</v>
      </c>
      <c r="C70" s="9">
        <v>71346888</v>
      </c>
      <c r="D70" s="9">
        <v>71346888</v>
      </c>
      <c r="E70" s="10" t="s">
        <v>230</v>
      </c>
      <c r="F70" s="10" t="s">
        <v>231</v>
      </c>
      <c r="G70" s="10" t="s">
        <v>232</v>
      </c>
      <c r="H70" s="10" t="s">
        <v>29</v>
      </c>
      <c r="I70" s="10" t="s">
        <v>30</v>
      </c>
      <c r="J70" s="9">
        <v>143</v>
      </c>
      <c r="K70" s="10" t="s">
        <v>31</v>
      </c>
      <c r="L70" s="10" t="s">
        <v>32</v>
      </c>
      <c r="M70" s="10" t="s">
        <v>119</v>
      </c>
      <c r="N70" s="10" t="s">
        <v>120</v>
      </c>
      <c r="O70" s="10" t="s">
        <v>233</v>
      </c>
      <c r="P70" s="10" t="s">
        <v>234</v>
      </c>
      <c r="Q70" s="11"/>
      <c r="R70" s="10" t="s">
        <v>182</v>
      </c>
      <c r="S70" s="9">
        <v>10</v>
      </c>
      <c r="T70" s="9">
        <v>29</v>
      </c>
      <c r="U70" s="9">
        <v>0</v>
      </c>
      <c r="V70" s="9">
        <v>56</v>
      </c>
      <c r="W70" s="10" t="s">
        <v>38</v>
      </c>
      <c r="X70" s="9">
        <v>31.36</v>
      </c>
    </row>
    <row r="71" spans="1:24" ht="20.25" customHeight="1" x14ac:dyDescent="0.2">
      <c r="A71" s="7" t="s">
        <v>241</v>
      </c>
      <c r="B71" s="8" t="s">
        <v>131</v>
      </c>
      <c r="C71" s="9">
        <v>33984645</v>
      </c>
      <c r="D71" s="9">
        <v>33984645</v>
      </c>
      <c r="E71" s="10" t="s">
        <v>242</v>
      </c>
      <c r="F71" s="10" t="s">
        <v>243</v>
      </c>
      <c r="G71" s="10" t="s">
        <v>244</v>
      </c>
      <c r="H71" s="10" t="s">
        <v>29</v>
      </c>
      <c r="I71" s="10" t="s">
        <v>30</v>
      </c>
      <c r="J71" s="9">
        <v>15</v>
      </c>
      <c r="K71" s="10" t="s">
        <v>31</v>
      </c>
      <c r="L71" s="10" t="s">
        <v>32</v>
      </c>
      <c r="M71" s="10" t="s">
        <v>63</v>
      </c>
      <c r="N71" s="10" t="s">
        <v>79</v>
      </c>
      <c r="O71" s="10" t="s">
        <v>245</v>
      </c>
      <c r="P71" s="10" t="s">
        <v>246</v>
      </c>
      <c r="Q71" s="11"/>
      <c r="R71" s="10" t="s">
        <v>182</v>
      </c>
      <c r="S71" s="9">
        <v>10</v>
      </c>
      <c r="T71" s="9">
        <v>24</v>
      </c>
      <c r="U71" s="9">
        <v>0</v>
      </c>
      <c r="V71" s="9">
        <v>56</v>
      </c>
      <c r="W71" s="10" t="s">
        <v>38</v>
      </c>
      <c r="X71" s="9">
        <v>30.38</v>
      </c>
    </row>
    <row r="72" spans="1:24" ht="20.25" customHeight="1" x14ac:dyDescent="0.2">
      <c r="A72" s="7" t="s">
        <v>247</v>
      </c>
      <c r="B72" s="8" t="s">
        <v>124</v>
      </c>
      <c r="C72" s="9">
        <v>17263488</v>
      </c>
      <c r="D72" s="9">
        <v>17263488</v>
      </c>
      <c r="E72" s="10" t="s">
        <v>248</v>
      </c>
      <c r="F72" s="10" t="s">
        <v>249</v>
      </c>
      <c r="G72" s="10" t="s">
        <v>250</v>
      </c>
      <c r="H72" s="10" t="s">
        <v>29</v>
      </c>
      <c r="I72" s="10" t="s">
        <v>30</v>
      </c>
      <c r="J72" s="9">
        <v>324</v>
      </c>
      <c r="K72" s="10" t="s">
        <v>45</v>
      </c>
      <c r="L72" s="10" t="s">
        <v>61</v>
      </c>
      <c r="M72" s="10" t="s">
        <v>44</v>
      </c>
      <c r="N72" s="10" t="s">
        <v>45</v>
      </c>
      <c r="O72" s="10" t="s">
        <v>251</v>
      </c>
      <c r="P72" s="10" t="s">
        <v>252</v>
      </c>
      <c r="Q72" s="10" t="s">
        <v>253</v>
      </c>
      <c r="R72" s="10" t="s">
        <v>37</v>
      </c>
      <c r="S72" s="9">
        <v>12</v>
      </c>
      <c r="T72" s="9">
        <v>28</v>
      </c>
      <c r="U72" s="9">
        <v>0</v>
      </c>
      <c r="V72" s="9">
        <v>57</v>
      </c>
      <c r="W72" s="10" t="s">
        <v>38</v>
      </c>
      <c r="X72" s="9">
        <v>28.2</v>
      </c>
    </row>
    <row r="73" spans="1:24" ht="20.25" customHeight="1" x14ac:dyDescent="0.2">
      <c r="A73" s="7" t="s">
        <v>284</v>
      </c>
      <c r="B73" s="8" t="s">
        <v>40</v>
      </c>
      <c r="C73" s="9">
        <v>121414842</v>
      </c>
      <c r="D73" s="9">
        <v>121414842</v>
      </c>
      <c r="E73" s="10" t="s">
        <v>285</v>
      </c>
      <c r="F73" s="10" t="s">
        <v>286</v>
      </c>
      <c r="G73" s="10" t="s">
        <v>287</v>
      </c>
      <c r="H73" s="10" t="s">
        <v>29</v>
      </c>
      <c r="I73" s="10" t="s">
        <v>30</v>
      </c>
      <c r="J73" s="9">
        <v>1505</v>
      </c>
      <c r="K73" s="10" t="s">
        <v>45</v>
      </c>
      <c r="L73" s="10" t="s">
        <v>61</v>
      </c>
      <c r="M73" s="10" t="s">
        <v>119</v>
      </c>
      <c r="N73" s="10" t="s">
        <v>120</v>
      </c>
      <c r="O73" s="10" t="s">
        <v>288</v>
      </c>
      <c r="P73" s="10" t="s">
        <v>289</v>
      </c>
      <c r="Q73" s="11"/>
      <c r="R73" s="10" t="s">
        <v>182</v>
      </c>
      <c r="S73" s="9">
        <v>21</v>
      </c>
      <c r="T73" s="9">
        <v>21</v>
      </c>
      <c r="U73" s="9">
        <v>0</v>
      </c>
      <c r="V73" s="9">
        <v>40</v>
      </c>
      <c r="W73" s="10" t="s">
        <v>38</v>
      </c>
      <c r="X73" s="9">
        <v>24.08</v>
      </c>
    </row>
    <row r="74" spans="1:24" ht="20.25" customHeight="1" x14ac:dyDescent="0.2">
      <c r="A74" s="7" t="s">
        <v>290</v>
      </c>
      <c r="B74" s="8" t="s">
        <v>75</v>
      </c>
      <c r="C74" s="9">
        <v>89351379</v>
      </c>
      <c r="D74" s="9">
        <v>89351379</v>
      </c>
      <c r="E74" s="10" t="s">
        <v>291</v>
      </c>
      <c r="F74" s="10" t="s">
        <v>292</v>
      </c>
      <c r="G74" s="10" t="s">
        <v>293</v>
      </c>
      <c r="H74" s="10" t="s">
        <v>29</v>
      </c>
      <c r="I74" s="10" t="s">
        <v>30</v>
      </c>
      <c r="J74" s="9">
        <v>524</v>
      </c>
      <c r="K74" s="10" t="s">
        <v>31</v>
      </c>
      <c r="L74" s="10" t="s">
        <v>32</v>
      </c>
      <c r="M74" s="10" t="s">
        <v>63</v>
      </c>
      <c r="N74" s="10" t="s">
        <v>111</v>
      </c>
      <c r="O74" s="10" t="s">
        <v>294</v>
      </c>
      <c r="P74" s="10" t="s">
        <v>295</v>
      </c>
      <c r="Q74" s="11"/>
      <c r="R74" s="10" t="s">
        <v>56</v>
      </c>
      <c r="S74" s="9">
        <v>21</v>
      </c>
      <c r="T74" s="9">
        <v>41</v>
      </c>
      <c r="U74" s="9">
        <v>0</v>
      </c>
      <c r="V74" s="9">
        <v>51</v>
      </c>
      <c r="W74" s="10" t="s">
        <v>38</v>
      </c>
      <c r="X74" s="9">
        <v>23.98</v>
      </c>
    </row>
    <row r="75" spans="1:24" ht="20.25" customHeight="1" x14ac:dyDescent="0.2">
      <c r="A75" s="7" t="s">
        <v>296</v>
      </c>
      <c r="B75" s="8" t="s">
        <v>75</v>
      </c>
      <c r="C75" s="9">
        <v>84214678</v>
      </c>
      <c r="D75" s="9">
        <v>84214678</v>
      </c>
      <c r="E75" s="10" t="s">
        <v>297</v>
      </c>
      <c r="F75" s="10" t="s">
        <v>298</v>
      </c>
      <c r="G75" s="10" t="s">
        <v>299</v>
      </c>
      <c r="H75" s="10" t="s">
        <v>29</v>
      </c>
      <c r="I75" s="10" t="s">
        <v>30</v>
      </c>
      <c r="J75" s="9">
        <v>453</v>
      </c>
      <c r="K75" s="10" t="s">
        <v>31</v>
      </c>
      <c r="L75" s="10" t="s">
        <v>61</v>
      </c>
      <c r="M75" s="10" t="s">
        <v>62</v>
      </c>
      <c r="N75" s="10" t="s">
        <v>61</v>
      </c>
      <c r="O75" s="10" t="s">
        <v>300</v>
      </c>
      <c r="P75" s="10" t="s">
        <v>301</v>
      </c>
      <c r="Q75" s="11"/>
      <c r="R75" s="10" t="s">
        <v>56</v>
      </c>
      <c r="S75" s="9">
        <v>17</v>
      </c>
      <c r="T75" s="9">
        <v>33</v>
      </c>
      <c r="U75" s="9">
        <v>0</v>
      </c>
      <c r="V75" s="9">
        <v>68</v>
      </c>
      <c r="W75" s="10" t="s">
        <v>38</v>
      </c>
      <c r="X75" s="9">
        <v>23.85</v>
      </c>
    </row>
    <row r="76" spans="1:24" ht="20.25" customHeight="1" x14ac:dyDescent="0.2">
      <c r="A76" s="7" t="s">
        <v>302</v>
      </c>
      <c r="B76" s="8" t="s">
        <v>115</v>
      </c>
      <c r="C76" s="9">
        <v>82456235</v>
      </c>
      <c r="D76" s="9">
        <v>82456235</v>
      </c>
      <c r="E76" s="10" t="s">
        <v>303</v>
      </c>
      <c r="F76" s="10" t="s">
        <v>304</v>
      </c>
      <c r="G76" s="10" t="s">
        <v>305</v>
      </c>
      <c r="H76" s="10" t="s">
        <v>29</v>
      </c>
      <c r="I76" s="10" t="s">
        <v>30</v>
      </c>
      <c r="J76" s="9">
        <v>1262</v>
      </c>
      <c r="K76" s="10" t="s">
        <v>31</v>
      </c>
      <c r="L76" s="10" t="s">
        <v>32</v>
      </c>
      <c r="M76" s="10" t="s">
        <v>212</v>
      </c>
      <c r="N76" s="10" t="s">
        <v>213</v>
      </c>
      <c r="O76" s="10" t="s">
        <v>306</v>
      </c>
      <c r="P76" s="10" t="s">
        <v>307</v>
      </c>
      <c r="Q76" s="11"/>
      <c r="R76" s="10" t="s">
        <v>182</v>
      </c>
      <c r="S76" s="9">
        <v>16</v>
      </c>
      <c r="T76" s="9">
        <v>38</v>
      </c>
      <c r="U76" s="9">
        <v>0</v>
      </c>
      <c r="V76" s="9">
        <v>64</v>
      </c>
      <c r="W76" s="10" t="s">
        <v>38</v>
      </c>
      <c r="X76" s="9">
        <v>23.21</v>
      </c>
    </row>
    <row r="77" spans="1:24" ht="20.25" customHeight="1" x14ac:dyDescent="0.2">
      <c r="A77" s="7" t="s">
        <v>315</v>
      </c>
      <c r="B77" s="8" t="s">
        <v>131</v>
      </c>
      <c r="C77" s="9">
        <v>79441970</v>
      </c>
      <c r="D77" s="9">
        <v>79441970</v>
      </c>
      <c r="E77" s="10" t="s">
        <v>316</v>
      </c>
      <c r="F77" s="10" t="s">
        <v>317</v>
      </c>
      <c r="G77" s="10" t="s">
        <v>318</v>
      </c>
      <c r="H77" s="10" t="s">
        <v>29</v>
      </c>
      <c r="I77" s="10" t="s">
        <v>30</v>
      </c>
      <c r="J77" s="9">
        <v>394</v>
      </c>
      <c r="K77" s="10" t="s">
        <v>61</v>
      </c>
      <c r="L77" s="10" t="s">
        <v>32</v>
      </c>
      <c r="M77" s="10" t="s">
        <v>95</v>
      </c>
      <c r="N77" s="10" t="s">
        <v>111</v>
      </c>
      <c r="O77" s="10" t="s">
        <v>319</v>
      </c>
      <c r="P77" s="10" t="s">
        <v>320</v>
      </c>
      <c r="Q77" s="11"/>
      <c r="R77" s="10" t="s">
        <v>56</v>
      </c>
      <c r="S77" s="9">
        <v>12</v>
      </c>
      <c r="T77" s="9">
        <v>23</v>
      </c>
      <c r="U77" s="9">
        <v>0</v>
      </c>
      <c r="V77" s="9">
        <v>42</v>
      </c>
      <c r="W77" s="10" t="s">
        <v>38</v>
      </c>
      <c r="X77" s="9">
        <v>22.21</v>
      </c>
    </row>
    <row r="78" spans="1:24" ht="20.25" customHeight="1" x14ac:dyDescent="0.2">
      <c r="A78" s="7" t="s">
        <v>321</v>
      </c>
      <c r="B78" s="8" t="s">
        <v>138</v>
      </c>
      <c r="C78" s="9">
        <v>47882781</v>
      </c>
      <c r="D78" s="9">
        <v>47882781</v>
      </c>
      <c r="E78" s="10" t="s">
        <v>322</v>
      </c>
      <c r="F78" s="10" t="s">
        <v>323</v>
      </c>
      <c r="G78" s="10" t="s">
        <v>324</v>
      </c>
      <c r="H78" s="10" t="s">
        <v>29</v>
      </c>
      <c r="I78" s="10" t="s">
        <v>30</v>
      </c>
      <c r="J78" s="9">
        <v>213</v>
      </c>
      <c r="K78" s="10" t="s">
        <v>45</v>
      </c>
      <c r="L78" s="10" t="s">
        <v>61</v>
      </c>
      <c r="M78" s="10" t="s">
        <v>95</v>
      </c>
      <c r="N78" s="10" t="s">
        <v>325</v>
      </c>
      <c r="O78" s="10" t="s">
        <v>326</v>
      </c>
      <c r="P78" s="10" t="s">
        <v>327</v>
      </c>
      <c r="Q78" s="11"/>
      <c r="R78" s="10" t="s">
        <v>56</v>
      </c>
      <c r="S78" s="9">
        <v>19</v>
      </c>
      <c r="T78" s="9">
        <v>29</v>
      </c>
      <c r="U78" s="9">
        <v>0</v>
      </c>
      <c r="V78" s="9">
        <v>48</v>
      </c>
      <c r="W78" s="10" t="s">
        <v>38</v>
      </c>
      <c r="X78" s="9">
        <v>22.04</v>
      </c>
    </row>
    <row r="79" spans="1:24" ht="20.25" customHeight="1" x14ac:dyDescent="0.2">
      <c r="A79" s="7" t="s">
        <v>328</v>
      </c>
      <c r="B79" s="8" t="s">
        <v>329</v>
      </c>
      <c r="C79" s="9">
        <v>52509109</v>
      </c>
      <c r="D79" s="9">
        <v>52509109</v>
      </c>
      <c r="E79" s="10" t="s">
        <v>330</v>
      </c>
      <c r="F79" s="10" t="s">
        <v>331</v>
      </c>
      <c r="G79" s="10" t="s">
        <v>332</v>
      </c>
      <c r="H79" s="10" t="s">
        <v>29</v>
      </c>
      <c r="I79" s="10" t="s">
        <v>30</v>
      </c>
      <c r="J79" s="9">
        <v>1394</v>
      </c>
      <c r="K79" s="10" t="s">
        <v>31</v>
      </c>
      <c r="L79" s="10" t="s">
        <v>32</v>
      </c>
      <c r="M79" s="10" t="s">
        <v>62</v>
      </c>
      <c r="N79" s="10" t="s">
        <v>111</v>
      </c>
      <c r="O79" s="10" t="s">
        <v>333</v>
      </c>
      <c r="P79" s="10" t="s">
        <v>334</v>
      </c>
      <c r="Q79" s="11"/>
      <c r="R79" s="10" t="s">
        <v>56</v>
      </c>
      <c r="S79" s="9">
        <v>42</v>
      </c>
      <c r="T79" s="9">
        <v>37</v>
      </c>
      <c r="U79" s="9">
        <v>0</v>
      </c>
      <c r="V79" s="9">
        <v>50</v>
      </c>
      <c r="W79" s="10" t="s">
        <v>38</v>
      </c>
      <c r="X79" s="9">
        <v>21.47</v>
      </c>
    </row>
    <row r="80" spans="1:24" ht="20.25" customHeight="1" x14ac:dyDescent="0.2">
      <c r="A80" s="7" t="s">
        <v>335</v>
      </c>
      <c r="B80" s="8" t="s">
        <v>40</v>
      </c>
      <c r="C80" s="9">
        <v>194181514</v>
      </c>
      <c r="D80" s="9">
        <v>194181514</v>
      </c>
      <c r="E80" s="10" t="s">
        <v>336</v>
      </c>
      <c r="F80" s="10" t="s">
        <v>337</v>
      </c>
      <c r="G80" s="10" t="s">
        <v>338</v>
      </c>
      <c r="H80" s="10" t="s">
        <v>29</v>
      </c>
      <c r="I80" s="10" t="s">
        <v>30</v>
      </c>
      <c r="J80" s="9">
        <v>33</v>
      </c>
      <c r="K80" s="10" t="s">
        <v>31</v>
      </c>
      <c r="L80" s="10" t="s">
        <v>32</v>
      </c>
      <c r="M80" s="10" t="s">
        <v>63</v>
      </c>
      <c r="N80" s="10" t="s">
        <v>79</v>
      </c>
      <c r="O80" s="10" t="s">
        <v>339</v>
      </c>
      <c r="P80" s="10" t="s">
        <v>340</v>
      </c>
      <c r="Q80" s="11"/>
      <c r="R80" s="10" t="s">
        <v>56</v>
      </c>
      <c r="S80" s="9">
        <v>14</v>
      </c>
      <c r="T80" s="9">
        <v>26</v>
      </c>
      <c r="U80" s="9">
        <v>0</v>
      </c>
      <c r="V80" s="9">
        <v>47</v>
      </c>
      <c r="W80" s="10" t="s">
        <v>38</v>
      </c>
      <c r="X80" s="9">
        <v>21.4</v>
      </c>
    </row>
    <row r="81" spans="1:24" ht="20.25" customHeight="1" x14ac:dyDescent="0.2">
      <c r="A81" s="7" t="s">
        <v>341</v>
      </c>
      <c r="B81" s="8" t="s">
        <v>309</v>
      </c>
      <c r="C81" s="9">
        <v>28478878</v>
      </c>
      <c r="D81" s="9">
        <v>28478878</v>
      </c>
      <c r="E81" s="10" t="s">
        <v>342</v>
      </c>
      <c r="F81" s="10" t="s">
        <v>343</v>
      </c>
      <c r="G81" s="10" t="s">
        <v>344</v>
      </c>
      <c r="H81" s="10" t="s">
        <v>29</v>
      </c>
      <c r="I81" s="10" t="s">
        <v>30</v>
      </c>
      <c r="J81" s="9">
        <v>1428</v>
      </c>
      <c r="K81" s="10" t="s">
        <v>31</v>
      </c>
      <c r="L81" s="10" t="s">
        <v>32</v>
      </c>
      <c r="M81" s="10" t="s">
        <v>62</v>
      </c>
      <c r="N81" s="10" t="s">
        <v>111</v>
      </c>
      <c r="O81" s="10" t="s">
        <v>345</v>
      </c>
      <c r="P81" s="10" t="s">
        <v>346</v>
      </c>
      <c r="Q81" s="11"/>
      <c r="R81" s="10" t="s">
        <v>56</v>
      </c>
      <c r="S81" s="9">
        <v>29</v>
      </c>
      <c r="T81" s="9">
        <v>39</v>
      </c>
      <c r="U81" s="9">
        <v>0</v>
      </c>
      <c r="V81" s="9">
        <v>62</v>
      </c>
      <c r="W81" s="10" t="s">
        <v>38</v>
      </c>
      <c r="X81" s="9">
        <v>19.84</v>
      </c>
    </row>
    <row r="82" spans="1:24" ht="20.25" customHeight="1" x14ac:dyDescent="0.2">
      <c r="A82" s="7" t="s">
        <v>359</v>
      </c>
      <c r="B82" s="8" t="s">
        <v>124</v>
      </c>
      <c r="C82" s="9">
        <v>13248178</v>
      </c>
      <c r="D82" s="9">
        <v>13248178</v>
      </c>
      <c r="E82" s="10" t="s">
        <v>360</v>
      </c>
      <c r="F82" s="10" t="s">
        <v>361</v>
      </c>
      <c r="G82" s="10" t="s">
        <v>362</v>
      </c>
      <c r="H82" s="10" t="s">
        <v>29</v>
      </c>
      <c r="I82" s="10" t="s">
        <v>30</v>
      </c>
      <c r="J82" s="9">
        <v>405</v>
      </c>
      <c r="K82" s="10" t="s">
        <v>45</v>
      </c>
      <c r="L82" s="10" t="s">
        <v>61</v>
      </c>
      <c r="M82" s="10" t="s">
        <v>63</v>
      </c>
      <c r="N82" s="10" t="s">
        <v>79</v>
      </c>
      <c r="O82" s="10" t="s">
        <v>363</v>
      </c>
      <c r="P82" s="10" t="s">
        <v>364</v>
      </c>
      <c r="Q82" s="11"/>
      <c r="R82" s="10" t="s">
        <v>56</v>
      </c>
      <c r="S82" s="9">
        <v>39</v>
      </c>
      <c r="T82" s="9">
        <v>87</v>
      </c>
      <c r="U82" s="9">
        <v>0</v>
      </c>
      <c r="V82" s="9">
        <v>141</v>
      </c>
      <c r="W82" s="10" t="s">
        <v>38</v>
      </c>
      <c r="X82" s="9">
        <v>16.98</v>
      </c>
    </row>
    <row r="83" spans="1:24" ht="20.25" customHeight="1" x14ac:dyDescent="0.2">
      <c r="A83" s="7" t="s">
        <v>372</v>
      </c>
      <c r="B83" s="8" t="s">
        <v>75</v>
      </c>
      <c r="C83" s="9">
        <v>4911071</v>
      </c>
      <c r="D83" s="9">
        <v>4911071</v>
      </c>
      <c r="E83" s="10" t="s">
        <v>373</v>
      </c>
      <c r="F83" s="10" t="s">
        <v>374</v>
      </c>
      <c r="G83" s="10" t="s">
        <v>375</v>
      </c>
      <c r="H83" s="10" t="s">
        <v>29</v>
      </c>
      <c r="I83" s="10" t="s">
        <v>30</v>
      </c>
      <c r="J83" s="9">
        <v>360</v>
      </c>
      <c r="K83" s="10" t="s">
        <v>45</v>
      </c>
      <c r="L83" s="10" t="s">
        <v>61</v>
      </c>
      <c r="M83" s="10" t="s">
        <v>62</v>
      </c>
      <c r="N83" s="10" t="s">
        <v>63</v>
      </c>
      <c r="O83" s="10" t="s">
        <v>376</v>
      </c>
      <c r="P83" s="10" t="s">
        <v>377</v>
      </c>
      <c r="Q83" s="11"/>
      <c r="R83" s="10" t="s">
        <v>56</v>
      </c>
      <c r="S83" s="9">
        <v>13</v>
      </c>
      <c r="T83" s="9">
        <v>4</v>
      </c>
      <c r="U83" s="9">
        <v>0</v>
      </c>
      <c r="V83" s="9">
        <v>31</v>
      </c>
      <c r="W83" s="10" t="s">
        <v>38</v>
      </c>
      <c r="X83" s="9">
        <v>16.11</v>
      </c>
    </row>
    <row r="84" spans="1:24" ht="20.25" customHeight="1" x14ac:dyDescent="0.2">
      <c r="A84" s="7" t="s">
        <v>378</v>
      </c>
      <c r="B84" s="8" t="s">
        <v>152</v>
      </c>
      <c r="C84" s="9">
        <v>13367524</v>
      </c>
      <c r="D84" s="9">
        <v>13367524</v>
      </c>
      <c r="E84" s="10" t="s">
        <v>379</v>
      </c>
      <c r="F84" s="10" t="s">
        <v>380</v>
      </c>
      <c r="G84" s="10" t="s">
        <v>381</v>
      </c>
      <c r="H84" s="10" t="s">
        <v>29</v>
      </c>
      <c r="I84" s="10" t="s">
        <v>30</v>
      </c>
      <c r="J84" s="9">
        <v>125</v>
      </c>
      <c r="K84" s="10" t="s">
        <v>31</v>
      </c>
      <c r="L84" s="10" t="s">
        <v>32</v>
      </c>
      <c r="M84" s="10" t="s">
        <v>31</v>
      </c>
      <c r="N84" s="10" t="s">
        <v>44</v>
      </c>
      <c r="O84" s="10" t="s">
        <v>382</v>
      </c>
      <c r="P84" s="10" t="s">
        <v>383</v>
      </c>
      <c r="Q84" s="11"/>
      <c r="R84" s="10" t="s">
        <v>56</v>
      </c>
      <c r="S84" s="9">
        <v>24</v>
      </c>
      <c r="T84" s="9">
        <v>49</v>
      </c>
      <c r="U84" s="9">
        <v>0</v>
      </c>
      <c r="V84" s="9">
        <v>91</v>
      </c>
      <c r="W84" s="10" t="s">
        <v>38</v>
      </c>
      <c r="X84" s="9">
        <v>15.79</v>
      </c>
    </row>
    <row r="85" spans="1:24" ht="20.25" customHeight="1" x14ac:dyDescent="0.2">
      <c r="A85" s="7" t="s">
        <v>384</v>
      </c>
      <c r="B85" s="8" t="s">
        <v>115</v>
      </c>
      <c r="C85" s="9">
        <v>205238081</v>
      </c>
      <c r="D85" s="9">
        <v>205238081</v>
      </c>
      <c r="E85" s="10" t="s">
        <v>385</v>
      </c>
      <c r="F85" s="10" t="s">
        <v>386</v>
      </c>
      <c r="G85" s="10" t="s">
        <v>387</v>
      </c>
      <c r="H85" s="10" t="s">
        <v>29</v>
      </c>
      <c r="I85" s="10" t="s">
        <v>30</v>
      </c>
      <c r="J85" s="9">
        <v>251</v>
      </c>
      <c r="K85" s="10" t="s">
        <v>31</v>
      </c>
      <c r="L85" s="10" t="s">
        <v>32</v>
      </c>
      <c r="M85" s="10" t="s">
        <v>388</v>
      </c>
      <c r="N85" s="10" t="s">
        <v>199</v>
      </c>
      <c r="O85" s="10" t="s">
        <v>389</v>
      </c>
      <c r="P85" s="10" t="s">
        <v>390</v>
      </c>
      <c r="Q85" s="10" t="s">
        <v>391</v>
      </c>
      <c r="R85" s="10" t="s">
        <v>56</v>
      </c>
      <c r="S85" s="9">
        <v>22</v>
      </c>
      <c r="T85" s="9">
        <v>31</v>
      </c>
      <c r="U85" s="9">
        <v>0</v>
      </c>
      <c r="V85" s="9">
        <v>70</v>
      </c>
      <c r="W85" s="10" t="s">
        <v>38</v>
      </c>
      <c r="X85" s="9">
        <v>15.78</v>
      </c>
    </row>
    <row r="86" spans="1:24" ht="20.25" customHeight="1" x14ac:dyDescent="0.2">
      <c r="A86" s="7" t="s">
        <v>392</v>
      </c>
      <c r="B86" s="8" t="s">
        <v>25</v>
      </c>
      <c r="C86" s="9">
        <v>37256012</v>
      </c>
      <c r="D86" s="9">
        <v>37256012</v>
      </c>
      <c r="E86" s="10" t="s">
        <v>393</v>
      </c>
      <c r="F86" s="10" t="s">
        <v>394</v>
      </c>
      <c r="G86" s="10" t="s">
        <v>395</v>
      </c>
      <c r="H86" s="10" t="s">
        <v>29</v>
      </c>
      <c r="I86" s="10" t="s">
        <v>30</v>
      </c>
      <c r="J86" s="9">
        <v>1138</v>
      </c>
      <c r="K86" s="10" t="s">
        <v>45</v>
      </c>
      <c r="L86" s="10" t="s">
        <v>61</v>
      </c>
      <c r="M86" s="10" t="s">
        <v>44</v>
      </c>
      <c r="N86" s="10" t="s">
        <v>148</v>
      </c>
      <c r="O86" s="10" t="s">
        <v>396</v>
      </c>
      <c r="P86" s="10" t="s">
        <v>397</v>
      </c>
      <c r="Q86" s="11"/>
      <c r="R86" s="10" t="s">
        <v>56</v>
      </c>
      <c r="S86" s="9">
        <v>16</v>
      </c>
      <c r="T86" s="9">
        <v>29</v>
      </c>
      <c r="U86" s="9">
        <v>0</v>
      </c>
      <c r="V86" s="9">
        <v>62</v>
      </c>
      <c r="W86" s="10" t="s">
        <v>38</v>
      </c>
      <c r="X86" s="9">
        <v>15.3</v>
      </c>
    </row>
    <row r="87" spans="1:24" ht="20.25" customHeight="1" x14ac:dyDescent="0.2">
      <c r="A87" s="7" t="s">
        <v>398</v>
      </c>
      <c r="B87" s="8" t="s">
        <v>115</v>
      </c>
      <c r="C87" s="9">
        <v>208061091</v>
      </c>
      <c r="D87" s="9">
        <v>208061091</v>
      </c>
      <c r="E87" s="10" t="s">
        <v>399</v>
      </c>
      <c r="F87" s="10" t="s">
        <v>400</v>
      </c>
      <c r="G87" s="10" t="s">
        <v>401</v>
      </c>
      <c r="H87" s="10" t="s">
        <v>29</v>
      </c>
      <c r="I87" s="10" t="s">
        <v>30</v>
      </c>
      <c r="J87" s="9">
        <v>384</v>
      </c>
      <c r="K87" s="10" t="s">
        <v>45</v>
      </c>
      <c r="L87" s="10" t="s">
        <v>61</v>
      </c>
      <c r="M87" s="10" t="s">
        <v>119</v>
      </c>
      <c r="N87" s="10" t="s">
        <v>120</v>
      </c>
      <c r="O87" s="10" t="s">
        <v>402</v>
      </c>
      <c r="P87" s="10" t="s">
        <v>403</v>
      </c>
      <c r="Q87" s="11"/>
      <c r="R87" s="10" t="s">
        <v>56</v>
      </c>
      <c r="S87" s="9">
        <v>28</v>
      </c>
      <c r="T87" s="9">
        <v>57</v>
      </c>
      <c r="U87" s="9">
        <v>0</v>
      </c>
      <c r="V87" s="9">
        <v>94</v>
      </c>
      <c r="W87" s="10" t="s">
        <v>38</v>
      </c>
      <c r="X87" s="9">
        <v>15.2</v>
      </c>
    </row>
    <row r="88" spans="1:24" ht="20.25" customHeight="1" x14ac:dyDescent="0.2">
      <c r="A88" s="7" t="s">
        <v>404</v>
      </c>
      <c r="B88" s="8" t="s">
        <v>229</v>
      </c>
      <c r="C88" s="9">
        <v>55598121</v>
      </c>
      <c r="D88" s="9">
        <v>55598121</v>
      </c>
      <c r="E88" s="10" t="s">
        <v>405</v>
      </c>
      <c r="F88" s="10" t="s">
        <v>406</v>
      </c>
      <c r="G88" s="10" t="s">
        <v>407</v>
      </c>
      <c r="H88" s="10" t="s">
        <v>29</v>
      </c>
      <c r="I88" s="10" t="s">
        <v>30</v>
      </c>
      <c r="J88" s="9">
        <v>773</v>
      </c>
      <c r="K88" s="10" t="s">
        <v>45</v>
      </c>
      <c r="L88" s="10" t="s">
        <v>61</v>
      </c>
      <c r="M88" s="10" t="s">
        <v>63</v>
      </c>
      <c r="N88" s="10" t="s">
        <v>79</v>
      </c>
      <c r="O88" s="10" t="s">
        <v>408</v>
      </c>
      <c r="P88" s="10" t="s">
        <v>409</v>
      </c>
      <c r="Q88" s="11"/>
      <c r="R88" s="10" t="s">
        <v>56</v>
      </c>
      <c r="S88" s="9">
        <v>15</v>
      </c>
      <c r="T88" s="9">
        <v>39</v>
      </c>
      <c r="U88" s="9">
        <v>0</v>
      </c>
      <c r="V88" s="9">
        <v>47</v>
      </c>
      <c r="W88" s="10" t="s">
        <v>38</v>
      </c>
      <c r="X88" s="9">
        <v>14.36</v>
      </c>
    </row>
    <row r="89" spans="1:24" ht="20.25" customHeight="1" x14ac:dyDescent="0.2">
      <c r="A89" s="7" t="s">
        <v>404</v>
      </c>
      <c r="B89" s="8" t="s">
        <v>229</v>
      </c>
      <c r="C89" s="9">
        <v>55564672</v>
      </c>
      <c r="D89" s="9">
        <v>55564672</v>
      </c>
      <c r="E89" s="10" t="s">
        <v>405</v>
      </c>
      <c r="F89" s="10" t="s">
        <v>406</v>
      </c>
      <c r="G89" s="10" t="s">
        <v>407</v>
      </c>
      <c r="H89" s="10" t="s">
        <v>29</v>
      </c>
      <c r="I89" s="10" t="s">
        <v>30</v>
      </c>
      <c r="J89" s="9">
        <v>187</v>
      </c>
      <c r="K89" s="10" t="s">
        <v>45</v>
      </c>
      <c r="L89" s="10" t="s">
        <v>61</v>
      </c>
      <c r="M89" s="10" t="s">
        <v>63</v>
      </c>
      <c r="N89" s="10" t="s">
        <v>79</v>
      </c>
      <c r="O89" s="10" t="s">
        <v>410</v>
      </c>
      <c r="P89" s="10" t="s">
        <v>411</v>
      </c>
      <c r="Q89" s="11"/>
      <c r="R89" s="10" t="s">
        <v>56</v>
      </c>
      <c r="S89" s="9">
        <v>8</v>
      </c>
      <c r="T89" s="9">
        <v>35</v>
      </c>
      <c r="U89" s="9">
        <v>0</v>
      </c>
      <c r="V89" s="9">
        <v>48</v>
      </c>
      <c r="W89" s="10" t="s">
        <v>38</v>
      </c>
      <c r="X89" s="9">
        <v>14.36</v>
      </c>
    </row>
    <row r="90" spans="1:24" ht="20.25" customHeight="1" x14ac:dyDescent="0.2">
      <c r="A90" s="7" t="s">
        <v>412</v>
      </c>
      <c r="B90" s="8" t="s">
        <v>124</v>
      </c>
      <c r="C90" s="9">
        <v>45855871</v>
      </c>
      <c r="D90" s="9">
        <v>45855871</v>
      </c>
      <c r="E90" s="10" t="s">
        <v>413</v>
      </c>
      <c r="F90" s="10" t="s">
        <v>414</v>
      </c>
      <c r="G90" s="10" t="s">
        <v>415</v>
      </c>
      <c r="H90" s="10" t="s">
        <v>29</v>
      </c>
      <c r="I90" s="10" t="s">
        <v>30</v>
      </c>
      <c r="J90" s="9">
        <v>647</v>
      </c>
      <c r="K90" s="10" t="s">
        <v>31</v>
      </c>
      <c r="L90" s="10" t="s">
        <v>32</v>
      </c>
      <c r="M90" s="10" t="s">
        <v>44</v>
      </c>
      <c r="N90" s="10" t="s">
        <v>45</v>
      </c>
      <c r="O90" s="10" t="s">
        <v>416</v>
      </c>
      <c r="P90" s="10" t="s">
        <v>417</v>
      </c>
      <c r="Q90" s="10" t="s">
        <v>418</v>
      </c>
      <c r="R90" s="10" t="s">
        <v>37</v>
      </c>
      <c r="S90" s="9">
        <v>20</v>
      </c>
      <c r="T90" s="9">
        <v>51</v>
      </c>
      <c r="U90" s="9">
        <v>0</v>
      </c>
      <c r="V90" s="9">
        <v>76</v>
      </c>
      <c r="W90" s="10" t="s">
        <v>38</v>
      </c>
      <c r="X90" s="9">
        <v>13.33</v>
      </c>
    </row>
    <row r="91" spans="1:24" ht="20.25" customHeight="1" x14ac:dyDescent="0.2">
      <c r="A91" s="7" t="s">
        <v>419</v>
      </c>
      <c r="B91" s="8" t="s">
        <v>68</v>
      </c>
      <c r="C91" s="9">
        <v>151054953</v>
      </c>
      <c r="D91" s="9">
        <v>151054953</v>
      </c>
      <c r="E91" s="10" t="s">
        <v>420</v>
      </c>
      <c r="F91" s="10" t="s">
        <v>421</v>
      </c>
      <c r="G91" s="10" t="s">
        <v>422</v>
      </c>
      <c r="H91" s="10" t="s">
        <v>29</v>
      </c>
      <c r="I91" s="10" t="s">
        <v>30</v>
      </c>
      <c r="J91" s="9">
        <v>46</v>
      </c>
      <c r="K91" s="10" t="s">
        <v>31</v>
      </c>
      <c r="L91" s="10" t="s">
        <v>32</v>
      </c>
      <c r="M91" s="10" t="s">
        <v>388</v>
      </c>
      <c r="N91" s="10" t="s">
        <v>199</v>
      </c>
      <c r="O91" s="10" t="s">
        <v>423</v>
      </c>
      <c r="P91" s="10" t="s">
        <v>424</v>
      </c>
      <c r="Q91" s="11"/>
      <c r="R91" s="10" t="s">
        <v>56</v>
      </c>
      <c r="S91" s="9">
        <v>27</v>
      </c>
      <c r="T91" s="9">
        <v>53</v>
      </c>
      <c r="U91" s="9">
        <v>0</v>
      </c>
      <c r="V91" s="9">
        <v>81</v>
      </c>
      <c r="W91" s="10" t="s">
        <v>38</v>
      </c>
      <c r="X91" s="9">
        <v>12.96</v>
      </c>
    </row>
    <row r="92" spans="1:24" ht="20.25" customHeight="1" x14ac:dyDescent="0.2">
      <c r="A92" s="7" t="s">
        <v>425</v>
      </c>
      <c r="B92" s="8" t="s">
        <v>75</v>
      </c>
      <c r="C92" s="9">
        <v>4410331</v>
      </c>
      <c r="D92" s="9">
        <v>4410331</v>
      </c>
      <c r="E92" s="10" t="s">
        <v>426</v>
      </c>
      <c r="F92" s="10" t="s">
        <v>427</v>
      </c>
      <c r="G92" s="10" t="s">
        <v>428</v>
      </c>
      <c r="H92" s="10" t="s">
        <v>29</v>
      </c>
      <c r="I92" s="10" t="s">
        <v>30</v>
      </c>
      <c r="J92" s="9">
        <v>686</v>
      </c>
      <c r="K92" s="10" t="s">
        <v>31</v>
      </c>
      <c r="L92" s="10" t="s">
        <v>32</v>
      </c>
      <c r="M92" s="10" t="s">
        <v>44</v>
      </c>
      <c r="N92" s="10" t="s">
        <v>45</v>
      </c>
      <c r="O92" s="10" t="s">
        <v>429</v>
      </c>
      <c r="P92" s="10" t="s">
        <v>430</v>
      </c>
      <c r="Q92" s="10" t="s">
        <v>431</v>
      </c>
      <c r="R92" s="10" t="s">
        <v>37</v>
      </c>
      <c r="S92" s="9">
        <v>21</v>
      </c>
      <c r="T92" s="9">
        <v>60</v>
      </c>
      <c r="U92" s="9">
        <v>0</v>
      </c>
      <c r="V92" s="9">
        <v>118</v>
      </c>
      <c r="W92" s="10" t="s">
        <v>38</v>
      </c>
      <c r="X92" s="9">
        <v>12.86</v>
      </c>
    </row>
    <row r="93" spans="1:24" ht="20.25" customHeight="1" x14ac:dyDescent="0.2">
      <c r="A93" s="7" t="s">
        <v>432</v>
      </c>
      <c r="B93" s="8" t="s">
        <v>83</v>
      </c>
      <c r="C93" s="9">
        <v>70227960</v>
      </c>
      <c r="D93" s="9">
        <v>70227960</v>
      </c>
      <c r="E93" s="10" t="s">
        <v>433</v>
      </c>
      <c r="F93" s="10" t="s">
        <v>434</v>
      </c>
      <c r="G93" s="10" t="s">
        <v>435</v>
      </c>
      <c r="H93" s="10" t="s">
        <v>29</v>
      </c>
      <c r="I93" s="10" t="s">
        <v>30</v>
      </c>
      <c r="J93" s="9">
        <v>283</v>
      </c>
      <c r="K93" s="10" t="s">
        <v>31</v>
      </c>
      <c r="L93" s="10" t="s">
        <v>32</v>
      </c>
      <c r="M93" s="10" t="s">
        <v>388</v>
      </c>
      <c r="N93" s="10" t="s">
        <v>199</v>
      </c>
      <c r="O93" s="10" t="s">
        <v>436</v>
      </c>
      <c r="P93" s="10" t="s">
        <v>437</v>
      </c>
      <c r="Q93" s="11"/>
      <c r="R93" s="10" t="s">
        <v>56</v>
      </c>
      <c r="S93" s="9">
        <v>42</v>
      </c>
      <c r="T93" s="9">
        <v>47</v>
      </c>
      <c r="U93" s="9">
        <v>0</v>
      </c>
      <c r="V93" s="9">
        <v>83</v>
      </c>
      <c r="W93" s="10" t="s">
        <v>38</v>
      </c>
      <c r="X93" s="9">
        <v>12.77</v>
      </c>
    </row>
    <row r="94" spans="1:24" ht="20.25" customHeight="1" x14ac:dyDescent="0.2">
      <c r="A94" s="7" t="s">
        <v>444</v>
      </c>
      <c r="B94" s="8" t="s">
        <v>68</v>
      </c>
      <c r="C94" s="9">
        <v>46830810</v>
      </c>
      <c r="D94" s="9">
        <v>46830810</v>
      </c>
      <c r="E94" s="10" t="s">
        <v>445</v>
      </c>
      <c r="F94" s="10" t="s">
        <v>446</v>
      </c>
      <c r="G94" s="10" t="s">
        <v>447</v>
      </c>
      <c r="H94" s="10" t="s">
        <v>29</v>
      </c>
      <c r="I94" s="10" t="s">
        <v>30</v>
      </c>
      <c r="J94" s="9">
        <v>672</v>
      </c>
      <c r="K94" s="10" t="s">
        <v>31</v>
      </c>
      <c r="L94" s="10" t="s">
        <v>32</v>
      </c>
      <c r="M94" s="10" t="s">
        <v>62</v>
      </c>
      <c r="N94" s="10" t="s">
        <v>63</v>
      </c>
      <c r="O94" s="10" t="s">
        <v>448</v>
      </c>
      <c r="P94" s="10" t="s">
        <v>449</v>
      </c>
      <c r="Q94" s="11"/>
      <c r="R94" s="10" t="s">
        <v>56</v>
      </c>
      <c r="S94" s="9">
        <v>21</v>
      </c>
      <c r="T94" s="9">
        <v>33</v>
      </c>
      <c r="U94" s="9">
        <v>0</v>
      </c>
      <c r="V94" s="9">
        <v>58</v>
      </c>
      <c r="W94" s="10" t="s">
        <v>38</v>
      </c>
      <c r="X94" s="9">
        <v>12.34</v>
      </c>
    </row>
    <row r="95" spans="1:24" ht="20.25" customHeight="1" x14ac:dyDescent="0.2">
      <c r="A95" s="7" t="s">
        <v>450</v>
      </c>
      <c r="B95" s="8" t="s">
        <v>25</v>
      </c>
      <c r="C95" s="9">
        <v>100027295</v>
      </c>
      <c r="D95" s="9">
        <v>100027295</v>
      </c>
      <c r="E95" s="10" t="s">
        <v>451</v>
      </c>
      <c r="F95" s="10" t="s">
        <v>452</v>
      </c>
      <c r="G95" s="10" t="s">
        <v>453</v>
      </c>
      <c r="H95" s="10" t="s">
        <v>29</v>
      </c>
      <c r="I95" s="10" t="s">
        <v>30</v>
      </c>
      <c r="J95" s="9">
        <v>736</v>
      </c>
      <c r="K95" s="10" t="s">
        <v>31</v>
      </c>
      <c r="L95" s="10" t="s">
        <v>32</v>
      </c>
      <c r="M95" s="10" t="s">
        <v>63</v>
      </c>
      <c r="N95" s="10" t="s">
        <v>111</v>
      </c>
      <c r="O95" s="10" t="s">
        <v>454</v>
      </c>
      <c r="P95" s="10" t="s">
        <v>455</v>
      </c>
      <c r="Q95" s="11"/>
      <c r="R95" s="10" t="s">
        <v>56</v>
      </c>
      <c r="S95" s="9">
        <v>8</v>
      </c>
      <c r="T95" s="9">
        <v>27</v>
      </c>
      <c r="U95" s="9">
        <v>0</v>
      </c>
      <c r="V95" s="9">
        <v>40</v>
      </c>
      <c r="W95" s="10" t="s">
        <v>38</v>
      </c>
      <c r="X95" s="9">
        <v>11.63</v>
      </c>
    </row>
    <row r="96" spans="1:24" ht="20.25" customHeight="1" x14ac:dyDescent="0.2">
      <c r="A96" s="7" t="s">
        <v>456</v>
      </c>
      <c r="B96" s="8" t="s">
        <v>40</v>
      </c>
      <c r="C96" s="9">
        <v>141006205</v>
      </c>
      <c r="D96" s="9">
        <v>141006205</v>
      </c>
      <c r="E96" s="10" t="s">
        <v>457</v>
      </c>
      <c r="F96" s="10" t="s">
        <v>458</v>
      </c>
      <c r="G96" s="10" t="s">
        <v>459</v>
      </c>
      <c r="H96" s="10" t="s">
        <v>29</v>
      </c>
      <c r="I96" s="10" t="s">
        <v>30</v>
      </c>
      <c r="J96" s="9">
        <v>139</v>
      </c>
      <c r="K96" s="10" t="s">
        <v>31</v>
      </c>
      <c r="L96" s="10" t="s">
        <v>32</v>
      </c>
      <c r="M96" s="10" t="s">
        <v>31</v>
      </c>
      <c r="N96" s="10" t="s">
        <v>44</v>
      </c>
      <c r="O96" s="10" t="s">
        <v>460</v>
      </c>
      <c r="P96" s="10" t="s">
        <v>461</v>
      </c>
      <c r="Q96" s="11"/>
      <c r="R96" s="10" t="s">
        <v>56</v>
      </c>
      <c r="S96" s="9">
        <v>16</v>
      </c>
      <c r="T96" s="9">
        <v>36</v>
      </c>
      <c r="U96" s="9">
        <v>0</v>
      </c>
      <c r="V96" s="9">
        <v>59</v>
      </c>
      <c r="W96" s="10" t="s">
        <v>38</v>
      </c>
      <c r="X96" s="9">
        <v>11.4</v>
      </c>
    </row>
    <row r="97" spans="1:24" ht="20.25" customHeight="1" x14ac:dyDescent="0.2">
      <c r="A97" s="7" t="s">
        <v>462</v>
      </c>
      <c r="B97" s="8" t="s">
        <v>91</v>
      </c>
      <c r="C97" s="9">
        <v>73075239</v>
      </c>
      <c r="D97" s="9">
        <v>73075239</v>
      </c>
      <c r="E97" s="10" t="s">
        <v>463</v>
      </c>
      <c r="F97" s="10" t="s">
        <v>464</v>
      </c>
      <c r="G97" s="10" t="s">
        <v>465</v>
      </c>
      <c r="H97" s="10" t="s">
        <v>29</v>
      </c>
      <c r="I97" s="10" t="s">
        <v>30</v>
      </c>
      <c r="J97" s="9">
        <v>1786</v>
      </c>
      <c r="K97" s="10" t="s">
        <v>31</v>
      </c>
      <c r="L97" s="10" t="s">
        <v>32</v>
      </c>
      <c r="M97" s="10" t="s">
        <v>33</v>
      </c>
      <c r="N97" s="10" t="s">
        <v>212</v>
      </c>
      <c r="O97" s="10" t="s">
        <v>466</v>
      </c>
      <c r="P97" s="10" t="s">
        <v>467</v>
      </c>
      <c r="Q97" s="11"/>
      <c r="R97" s="10" t="s">
        <v>56</v>
      </c>
      <c r="S97" s="9">
        <v>24</v>
      </c>
      <c r="T97" s="9">
        <v>46</v>
      </c>
      <c r="U97" s="9">
        <v>0</v>
      </c>
      <c r="V97" s="9">
        <v>91</v>
      </c>
      <c r="W97" s="10" t="s">
        <v>38</v>
      </c>
      <c r="X97" s="9">
        <v>10.96</v>
      </c>
    </row>
    <row r="98" spans="1:24" ht="20.25" customHeight="1" x14ac:dyDescent="0.2">
      <c r="A98" s="7" t="s">
        <v>468</v>
      </c>
      <c r="B98" s="8" t="s">
        <v>91</v>
      </c>
      <c r="C98" s="9">
        <v>116640868</v>
      </c>
      <c r="D98" s="9">
        <v>116640868</v>
      </c>
      <c r="E98" s="10" t="s">
        <v>469</v>
      </c>
      <c r="F98" s="10" t="s">
        <v>470</v>
      </c>
      <c r="G98" s="10" t="s">
        <v>471</v>
      </c>
      <c r="H98" s="10" t="s">
        <v>29</v>
      </c>
      <c r="I98" s="10" t="s">
        <v>30</v>
      </c>
      <c r="J98" s="9">
        <v>72</v>
      </c>
      <c r="K98" s="10" t="s">
        <v>45</v>
      </c>
      <c r="L98" s="10" t="s">
        <v>61</v>
      </c>
      <c r="M98" s="10" t="s">
        <v>119</v>
      </c>
      <c r="N98" s="10" t="s">
        <v>120</v>
      </c>
      <c r="O98" s="10" t="s">
        <v>472</v>
      </c>
      <c r="P98" s="10" t="s">
        <v>473</v>
      </c>
      <c r="Q98" s="11"/>
      <c r="R98" s="10" t="s">
        <v>56</v>
      </c>
      <c r="S98" s="9">
        <v>15</v>
      </c>
      <c r="T98" s="9">
        <v>26</v>
      </c>
      <c r="U98" s="9">
        <v>0</v>
      </c>
      <c r="V98" s="9">
        <v>44</v>
      </c>
      <c r="W98" s="10" t="s">
        <v>38</v>
      </c>
      <c r="X98" s="9">
        <v>10.96</v>
      </c>
    </row>
    <row r="99" spans="1:24" ht="20.25" customHeight="1" x14ac:dyDescent="0.2">
      <c r="A99" s="7" t="s">
        <v>474</v>
      </c>
      <c r="B99" s="8" t="s">
        <v>68</v>
      </c>
      <c r="C99" s="9">
        <v>139251182</v>
      </c>
      <c r="D99" s="9">
        <v>139251182</v>
      </c>
      <c r="E99" s="10" t="s">
        <v>475</v>
      </c>
      <c r="F99" s="10" t="s">
        <v>476</v>
      </c>
      <c r="G99" s="10" t="s">
        <v>477</v>
      </c>
      <c r="H99" s="10" t="s">
        <v>29</v>
      </c>
      <c r="I99" s="10" t="s">
        <v>30</v>
      </c>
      <c r="J99" s="9">
        <v>397</v>
      </c>
      <c r="K99" s="10" t="s">
        <v>31</v>
      </c>
      <c r="L99" s="10" t="s">
        <v>32</v>
      </c>
      <c r="M99" s="10" t="s">
        <v>62</v>
      </c>
      <c r="N99" s="10" t="s">
        <v>63</v>
      </c>
      <c r="O99" s="10" t="s">
        <v>478</v>
      </c>
      <c r="P99" s="10" t="s">
        <v>479</v>
      </c>
      <c r="Q99" s="11"/>
      <c r="R99" s="10" t="s">
        <v>56</v>
      </c>
      <c r="S99" s="9">
        <v>10</v>
      </c>
      <c r="T99" s="9">
        <v>29</v>
      </c>
      <c r="U99" s="9">
        <v>0</v>
      </c>
      <c r="V99" s="9">
        <v>42</v>
      </c>
      <c r="W99" s="10" t="s">
        <v>38</v>
      </c>
      <c r="X99" s="9">
        <v>10.83</v>
      </c>
    </row>
    <row r="100" spans="1:24" ht="20.25" customHeight="1" x14ac:dyDescent="0.2">
      <c r="A100" s="7" t="s">
        <v>480</v>
      </c>
      <c r="B100" s="8" t="s">
        <v>152</v>
      </c>
      <c r="C100" s="9">
        <v>132467010</v>
      </c>
      <c r="D100" s="9">
        <v>132467010</v>
      </c>
      <c r="E100" s="10" t="s">
        <v>481</v>
      </c>
      <c r="F100" s="10" t="s">
        <v>482</v>
      </c>
      <c r="G100" s="10" t="s">
        <v>483</v>
      </c>
      <c r="H100" s="10" t="s">
        <v>29</v>
      </c>
      <c r="I100" s="10" t="s">
        <v>30</v>
      </c>
      <c r="J100" s="9">
        <v>675</v>
      </c>
      <c r="K100" s="10" t="s">
        <v>45</v>
      </c>
      <c r="L100" s="10" t="s">
        <v>61</v>
      </c>
      <c r="M100" s="10" t="s">
        <v>63</v>
      </c>
      <c r="N100" s="10" t="s">
        <v>79</v>
      </c>
      <c r="O100" s="10" t="s">
        <v>484</v>
      </c>
      <c r="P100" s="10" t="s">
        <v>485</v>
      </c>
      <c r="Q100" s="11"/>
      <c r="R100" s="10" t="s">
        <v>56</v>
      </c>
      <c r="S100" s="9">
        <v>26</v>
      </c>
      <c r="T100" s="9">
        <v>57</v>
      </c>
      <c r="U100" s="9">
        <v>1</v>
      </c>
      <c r="V100" s="9">
        <v>89</v>
      </c>
      <c r="W100" s="10" t="s">
        <v>38</v>
      </c>
      <c r="X100" s="9">
        <v>10.75</v>
      </c>
    </row>
    <row r="101" spans="1:24" ht="20.25" customHeight="1" x14ac:dyDescent="0.2">
      <c r="A101" s="7" t="s">
        <v>486</v>
      </c>
      <c r="B101" s="8" t="s">
        <v>138</v>
      </c>
      <c r="C101" s="9">
        <v>18188801</v>
      </c>
      <c r="D101" s="9">
        <v>18188801</v>
      </c>
      <c r="E101" s="10" t="s">
        <v>487</v>
      </c>
      <c r="F101" s="10" t="s">
        <v>488</v>
      </c>
      <c r="G101" s="10" t="s">
        <v>489</v>
      </c>
      <c r="H101" s="10" t="s">
        <v>29</v>
      </c>
      <c r="I101" s="10" t="s">
        <v>30</v>
      </c>
      <c r="J101" s="9">
        <v>544</v>
      </c>
      <c r="K101" s="10" t="s">
        <v>31</v>
      </c>
      <c r="L101" s="10" t="s">
        <v>32</v>
      </c>
      <c r="M101" s="10" t="s">
        <v>61</v>
      </c>
      <c r="N101" s="10" t="s">
        <v>213</v>
      </c>
      <c r="O101" s="10" t="s">
        <v>490</v>
      </c>
      <c r="P101" s="10" t="s">
        <v>491</v>
      </c>
      <c r="Q101" s="11"/>
      <c r="R101" s="10" t="s">
        <v>56</v>
      </c>
      <c r="S101" s="9">
        <v>6</v>
      </c>
      <c r="T101" s="9">
        <v>21</v>
      </c>
      <c r="U101" s="9">
        <v>0</v>
      </c>
      <c r="V101" s="9">
        <v>51</v>
      </c>
      <c r="W101" s="10" t="s">
        <v>38</v>
      </c>
      <c r="X101" s="9">
        <v>10.41</v>
      </c>
    </row>
    <row r="102" spans="1:24" ht="20.25" customHeight="1" x14ac:dyDescent="0.2">
      <c r="A102" s="7" t="s">
        <v>492</v>
      </c>
      <c r="B102" s="8" t="s">
        <v>152</v>
      </c>
      <c r="C102" s="9">
        <v>14695165</v>
      </c>
      <c r="D102" s="9">
        <v>14695165</v>
      </c>
      <c r="E102" s="10" t="s">
        <v>493</v>
      </c>
      <c r="F102" s="10" t="s">
        <v>494</v>
      </c>
      <c r="G102" s="10" t="s">
        <v>495</v>
      </c>
      <c r="H102" s="10" t="s">
        <v>29</v>
      </c>
      <c r="I102" s="10" t="s">
        <v>30</v>
      </c>
      <c r="J102" s="9">
        <v>132</v>
      </c>
      <c r="K102" s="10" t="s">
        <v>45</v>
      </c>
      <c r="L102" s="10" t="s">
        <v>61</v>
      </c>
      <c r="M102" s="10" t="s">
        <v>212</v>
      </c>
      <c r="N102" s="10" t="s">
        <v>213</v>
      </c>
      <c r="O102" s="10" t="s">
        <v>496</v>
      </c>
      <c r="P102" s="10" t="s">
        <v>497</v>
      </c>
      <c r="Q102" s="11"/>
      <c r="R102" s="10" t="s">
        <v>56</v>
      </c>
      <c r="S102" s="9">
        <v>16</v>
      </c>
      <c r="T102" s="9">
        <v>33</v>
      </c>
      <c r="U102" s="9">
        <v>0</v>
      </c>
      <c r="V102" s="9">
        <v>63</v>
      </c>
      <c r="W102" s="10" t="s">
        <v>38</v>
      </c>
      <c r="X102" s="9">
        <v>10.25</v>
      </c>
    </row>
    <row r="103" spans="1:24" ht="20.25" customHeight="1" x14ac:dyDescent="0.2">
      <c r="A103" s="7" t="s">
        <v>498</v>
      </c>
      <c r="B103" s="8" t="s">
        <v>124</v>
      </c>
      <c r="C103" s="9">
        <v>47856384</v>
      </c>
      <c r="D103" s="9">
        <v>47856384</v>
      </c>
      <c r="E103" s="10" t="s">
        <v>499</v>
      </c>
      <c r="F103" s="10" t="s">
        <v>500</v>
      </c>
      <c r="G103" s="10" t="s">
        <v>501</v>
      </c>
      <c r="H103" s="10" t="s">
        <v>29</v>
      </c>
      <c r="I103" s="10" t="s">
        <v>30</v>
      </c>
      <c r="J103" s="9">
        <v>33</v>
      </c>
      <c r="K103" s="10" t="s">
        <v>45</v>
      </c>
      <c r="L103" s="10" t="s">
        <v>61</v>
      </c>
      <c r="M103" s="10" t="s">
        <v>62</v>
      </c>
      <c r="N103" s="10" t="s">
        <v>63</v>
      </c>
      <c r="O103" s="10" t="s">
        <v>502</v>
      </c>
      <c r="P103" s="10" t="s">
        <v>503</v>
      </c>
      <c r="Q103" s="11"/>
      <c r="R103" s="10" t="s">
        <v>56</v>
      </c>
      <c r="S103" s="9">
        <v>14</v>
      </c>
      <c r="T103" s="9">
        <v>31</v>
      </c>
      <c r="U103" s="9">
        <v>0</v>
      </c>
      <c r="V103" s="9">
        <v>55</v>
      </c>
      <c r="W103" s="10" t="s">
        <v>38</v>
      </c>
      <c r="X103" s="9">
        <v>10.1</v>
      </c>
    </row>
    <row r="104" spans="1:24" ht="20.25" customHeight="1" x14ac:dyDescent="0.2">
      <c r="A104" s="7" t="s">
        <v>511</v>
      </c>
      <c r="B104" s="8" t="s">
        <v>131</v>
      </c>
      <c r="C104" s="9">
        <v>179757807</v>
      </c>
      <c r="D104" s="9">
        <v>179757807</v>
      </c>
      <c r="E104" s="10" t="s">
        <v>512</v>
      </c>
      <c r="F104" s="10" t="s">
        <v>513</v>
      </c>
      <c r="G104" s="10" t="s">
        <v>514</v>
      </c>
      <c r="H104" s="10" t="s">
        <v>29</v>
      </c>
      <c r="I104" s="10" t="s">
        <v>30</v>
      </c>
      <c r="J104" s="9">
        <v>143</v>
      </c>
      <c r="K104" s="10" t="s">
        <v>45</v>
      </c>
      <c r="L104" s="10" t="s">
        <v>61</v>
      </c>
      <c r="M104" s="10" t="s">
        <v>119</v>
      </c>
      <c r="N104" s="10" t="s">
        <v>120</v>
      </c>
      <c r="O104" s="10" t="s">
        <v>515</v>
      </c>
      <c r="P104" s="10" t="s">
        <v>516</v>
      </c>
      <c r="Q104" s="11"/>
      <c r="R104" s="10" t="s">
        <v>56</v>
      </c>
      <c r="S104" s="9">
        <v>15</v>
      </c>
      <c r="T104" s="9">
        <v>29</v>
      </c>
      <c r="U104" s="9">
        <v>0</v>
      </c>
      <c r="V104" s="9">
        <v>49</v>
      </c>
      <c r="W104" s="10" t="s">
        <v>38</v>
      </c>
      <c r="X104" s="9">
        <v>9.83</v>
      </c>
    </row>
    <row r="105" spans="1:24" ht="20.25" customHeight="1" x14ac:dyDescent="0.2">
      <c r="A105" s="7" t="s">
        <v>517</v>
      </c>
      <c r="B105" s="8" t="s">
        <v>83</v>
      </c>
      <c r="C105" s="9">
        <v>150325441</v>
      </c>
      <c r="D105" s="9">
        <v>150325441</v>
      </c>
      <c r="E105" s="10" t="s">
        <v>518</v>
      </c>
      <c r="F105" s="10" t="s">
        <v>519</v>
      </c>
      <c r="G105" s="10" t="s">
        <v>520</v>
      </c>
      <c r="H105" s="10" t="s">
        <v>29</v>
      </c>
      <c r="I105" s="10" t="s">
        <v>30</v>
      </c>
      <c r="J105" s="9">
        <v>82</v>
      </c>
      <c r="K105" s="10" t="s">
        <v>45</v>
      </c>
      <c r="L105" s="10" t="s">
        <v>61</v>
      </c>
      <c r="M105" s="10" t="s">
        <v>44</v>
      </c>
      <c r="N105" s="10" t="s">
        <v>148</v>
      </c>
      <c r="O105" s="10" t="s">
        <v>521</v>
      </c>
      <c r="P105" s="10" t="s">
        <v>522</v>
      </c>
      <c r="Q105" s="11"/>
      <c r="R105" s="10" t="s">
        <v>182</v>
      </c>
      <c r="S105" s="9">
        <v>37</v>
      </c>
      <c r="T105" s="9">
        <v>99</v>
      </c>
      <c r="U105" s="9">
        <v>0</v>
      </c>
      <c r="V105" s="9">
        <v>114</v>
      </c>
      <c r="W105" s="10" t="s">
        <v>38</v>
      </c>
      <c r="X105" s="9">
        <v>9.73</v>
      </c>
    </row>
    <row r="106" spans="1:24" ht="20.25" customHeight="1" x14ac:dyDescent="0.2">
      <c r="A106" s="7" t="s">
        <v>523</v>
      </c>
      <c r="B106" s="8" t="s">
        <v>138</v>
      </c>
      <c r="C106" s="9">
        <v>56389325</v>
      </c>
      <c r="D106" s="9">
        <v>56389325</v>
      </c>
      <c r="E106" s="10" t="s">
        <v>524</v>
      </c>
      <c r="F106" s="10" t="s">
        <v>525</v>
      </c>
      <c r="G106" s="10" t="s">
        <v>526</v>
      </c>
      <c r="H106" s="10" t="s">
        <v>29</v>
      </c>
      <c r="I106" s="10" t="s">
        <v>30</v>
      </c>
      <c r="J106" s="9">
        <v>953</v>
      </c>
      <c r="K106" s="10" t="s">
        <v>45</v>
      </c>
      <c r="L106" s="10" t="s">
        <v>61</v>
      </c>
      <c r="M106" s="10" t="s">
        <v>31</v>
      </c>
      <c r="N106" s="10" t="s">
        <v>44</v>
      </c>
      <c r="O106" s="10" t="s">
        <v>527</v>
      </c>
      <c r="P106" s="10" t="s">
        <v>528</v>
      </c>
      <c r="Q106" s="11"/>
      <c r="R106" s="10" t="s">
        <v>56</v>
      </c>
      <c r="S106" s="9">
        <v>16</v>
      </c>
      <c r="T106" s="9">
        <v>30</v>
      </c>
      <c r="U106" s="9">
        <v>0</v>
      </c>
      <c r="V106" s="9">
        <v>51</v>
      </c>
      <c r="W106" s="10" t="s">
        <v>38</v>
      </c>
      <c r="X106" s="9">
        <v>9.7100000000000009</v>
      </c>
    </row>
    <row r="107" spans="1:24" ht="20.25" customHeight="1" x14ac:dyDescent="0.2">
      <c r="A107" s="7" t="s">
        <v>529</v>
      </c>
      <c r="B107" s="8" t="s">
        <v>138</v>
      </c>
      <c r="C107" s="9">
        <v>80085769</v>
      </c>
      <c r="D107" s="9">
        <v>80085769</v>
      </c>
      <c r="E107" s="10" t="s">
        <v>530</v>
      </c>
      <c r="F107" s="10" t="s">
        <v>531</v>
      </c>
      <c r="G107" s="10" t="s">
        <v>532</v>
      </c>
      <c r="H107" s="10" t="s">
        <v>29</v>
      </c>
      <c r="I107" s="10" t="s">
        <v>30</v>
      </c>
      <c r="J107" s="9">
        <v>789</v>
      </c>
      <c r="K107" s="10" t="s">
        <v>31</v>
      </c>
      <c r="L107" s="10" t="s">
        <v>32</v>
      </c>
      <c r="M107" s="10" t="s">
        <v>95</v>
      </c>
      <c r="N107" s="10" t="s">
        <v>325</v>
      </c>
      <c r="O107" s="10" t="s">
        <v>533</v>
      </c>
      <c r="P107" s="10" t="s">
        <v>534</v>
      </c>
      <c r="Q107" s="11"/>
      <c r="R107" s="10" t="s">
        <v>56</v>
      </c>
      <c r="S107" s="9">
        <v>12</v>
      </c>
      <c r="T107" s="9">
        <v>24</v>
      </c>
      <c r="U107" s="9">
        <v>0</v>
      </c>
      <c r="V107" s="9">
        <v>42</v>
      </c>
      <c r="W107" s="10" t="s">
        <v>38</v>
      </c>
      <c r="X107" s="9">
        <v>9.48</v>
      </c>
    </row>
    <row r="108" spans="1:24" ht="20.25" customHeight="1" x14ac:dyDescent="0.2">
      <c r="A108" s="7" t="s">
        <v>543</v>
      </c>
      <c r="B108" s="8" t="s">
        <v>124</v>
      </c>
      <c r="C108" s="9">
        <v>32843864</v>
      </c>
      <c r="D108" s="9">
        <v>32843864</v>
      </c>
      <c r="E108" s="10" t="s">
        <v>544</v>
      </c>
      <c r="F108" s="10" t="s">
        <v>545</v>
      </c>
      <c r="G108" s="10" t="s">
        <v>546</v>
      </c>
      <c r="H108" s="10" t="s">
        <v>29</v>
      </c>
      <c r="I108" s="10" t="s">
        <v>30</v>
      </c>
      <c r="J108" s="9">
        <v>43</v>
      </c>
      <c r="K108" s="10" t="s">
        <v>45</v>
      </c>
      <c r="L108" s="10" t="s">
        <v>61</v>
      </c>
      <c r="M108" s="10" t="s">
        <v>62</v>
      </c>
      <c r="N108" s="10" t="s">
        <v>111</v>
      </c>
      <c r="O108" s="10" t="s">
        <v>547</v>
      </c>
      <c r="P108" s="10" t="s">
        <v>548</v>
      </c>
      <c r="Q108" s="11"/>
      <c r="R108" s="10" t="s">
        <v>56</v>
      </c>
      <c r="S108" s="9">
        <v>12</v>
      </c>
      <c r="T108" s="9">
        <v>28</v>
      </c>
      <c r="U108" s="9">
        <v>0</v>
      </c>
      <c r="V108" s="9">
        <v>54</v>
      </c>
      <c r="W108" s="10" t="s">
        <v>38</v>
      </c>
      <c r="X108" s="9">
        <v>9.41</v>
      </c>
    </row>
    <row r="109" spans="1:24" ht="20.25" customHeight="1" x14ac:dyDescent="0.2">
      <c r="A109" s="7" t="s">
        <v>549</v>
      </c>
      <c r="B109" s="8" t="s">
        <v>131</v>
      </c>
      <c r="C109" s="9">
        <v>38885531</v>
      </c>
      <c r="D109" s="9">
        <v>38885531</v>
      </c>
      <c r="E109" s="10" t="s">
        <v>550</v>
      </c>
      <c r="F109" s="10" t="s">
        <v>551</v>
      </c>
      <c r="G109" s="10" t="s">
        <v>552</v>
      </c>
      <c r="H109" s="10" t="s">
        <v>29</v>
      </c>
      <c r="I109" s="10" t="s">
        <v>30</v>
      </c>
      <c r="J109" s="9">
        <v>262</v>
      </c>
      <c r="K109" s="10" t="s">
        <v>31</v>
      </c>
      <c r="L109" s="10" t="s">
        <v>32</v>
      </c>
      <c r="M109" s="10" t="s">
        <v>388</v>
      </c>
      <c r="N109" s="10" t="s">
        <v>199</v>
      </c>
      <c r="O109" s="10" t="s">
        <v>553</v>
      </c>
      <c r="P109" s="10" t="s">
        <v>554</v>
      </c>
      <c r="Q109" s="11"/>
      <c r="R109" s="10" t="s">
        <v>56</v>
      </c>
      <c r="S109" s="9">
        <v>16</v>
      </c>
      <c r="T109" s="9">
        <v>24</v>
      </c>
      <c r="U109" s="9">
        <v>0</v>
      </c>
      <c r="V109" s="9">
        <v>35</v>
      </c>
      <c r="W109" s="10" t="s">
        <v>38</v>
      </c>
      <c r="X109" s="9">
        <v>8.99</v>
      </c>
    </row>
    <row r="110" spans="1:24" ht="20.25" customHeight="1" x14ac:dyDescent="0.2">
      <c r="A110" s="7" t="s">
        <v>561</v>
      </c>
      <c r="B110" s="8" t="s">
        <v>229</v>
      </c>
      <c r="C110" s="9">
        <v>183652179</v>
      </c>
      <c r="D110" s="9">
        <v>183652179</v>
      </c>
      <c r="E110" s="10" t="s">
        <v>562</v>
      </c>
      <c r="F110" s="10" t="s">
        <v>563</v>
      </c>
      <c r="G110" s="10" t="s">
        <v>564</v>
      </c>
      <c r="H110" s="10" t="s">
        <v>29</v>
      </c>
      <c r="I110" s="10" t="s">
        <v>30</v>
      </c>
      <c r="J110" s="9">
        <v>952</v>
      </c>
      <c r="K110" s="10" t="s">
        <v>45</v>
      </c>
      <c r="L110" s="10" t="s">
        <v>61</v>
      </c>
      <c r="M110" s="10" t="s">
        <v>62</v>
      </c>
      <c r="N110" s="10" t="s">
        <v>63</v>
      </c>
      <c r="O110" s="10" t="s">
        <v>565</v>
      </c>
      <c r="P110" s="10" t="s">
        <v>566</v>
      </c>
      <c r="Q110" s="11"/>
      <c r="R110" s="10" t="s">
        <v>56</v>
      </c>
      <c r="S110" s="9">
        <v>9</v>
      </c>
      <c r="T110" s="9">
        <v>35</v>
      </c>
      <c r="U110" s="9">
        <v>0</v>
      </c>
      <c r="V110" s="9">
        <v>48</v>
      </c>
      <c r="W110" s="10" t="s">
        <v>38</v>
      </c>
      <c r="X110" s="9">
        <v>8.6300000000000008</v>
      </c>
    </row>
    <row r="111" spans="1:24" ht="20.25" customHeight="1" x14ac:dyDescent="0.2">
      <c r="A111" s="7" t="s">
        <v>567</v>
      </c>
      <c r="B111" s="8" t="s">
        <v>68</v>
      </c>
      <c r="C111" s="9">
        <v>32065795</v>
      </c>
      <c r="D111" s="9">
        <v>32065795</v>
      </c>
      <c r="E111" s="10" t="s">
        <v>568</v>
      </c>
      <c r="F111" s="10" t="s">
        <v>569</v>
      </c>
      <c r="G111" s="10" t="s">
        <v>570</v>
      </c>
      <c r="H111" s="10" t="s">
        <v>29</v>
      </c>
      <c r="I111" s="10" t="s">
        <v>30</v>
      </c>
      <c r="J111" s="9">
        <v>61</v>
      </c>
      <c r="K111" s="10" t="s">
        <v>45</v>
      </c>
      <c r="L111" s="10" t="s">
        <v>61</v>
      </c>
      <c r="M111" s="10" t="s">
        <v>119</v>
      </c>
      <c r="N111" s="10" t="s">
        <v>120</v>
      </c>
      <c r="O111" s="10" t="s">
        <v>571</v>
      </c>
      <c r="P111" s="10" t="s">
        <v>572</v>
      </c>
      <c r="Q111" s="11"/>
      <c r="R111" s="10" t="s">
        <v>56</v>
      </c>
      <c r="S111" s="9">
        <v>31</v>
      </c>
      <c r="T111" s="9">
        <v>66</v>
      </c>
      <c r="U111" s="9">
        <v>0</v>
      </c>
      <c r="V111" s="9">
        <v>100</v>
      </c>
      <c r="W111" s="10" t="s">
        <v>38</v>
      </c>
      <c r="X111" s="9">
        <v>8.49</v>
      </c>
    </row>
    <row r="112" spans="1:24" ht="20.25" customHeight="1" x14ac:dyDescent="0.2">
      <c r="A112" s="7" t="s">
        <v>573</v>
      </c>
      <c r="B112" s="8" t="s">
        <v>68</v>
      </c>
      <c r="C112" s="9">
        <v>111696716</v>
      </c>
      <c r="D112" s="9">
        <v>111696716</v>
      </c>
      <c r="E112" s="10" t="s">
        <v>574</v>
      </c>
      <c r="F112" s="10" t="s">
        <v>575</v>
      </c>
      <c r="G112" s="10" t="s">
        <v>576</v>
      </c>
      <c r="H112" s="10" t="s">
        <v>29</v>
      </c>
      <c r="I112" s="10" t="s">
        <v>30</v>
      </c>
      <c r="J112" s="9">
        <v>948</v>
      </c>
      <c r="K112" s="10" t="s">
        <v>31</v>
      </c>
      <c r="L112" s="10" t="s">
        <v>32</v>
      </c>
      <c r="M112" s="10" t="s">
        <v>62</v>
      </c>
      <c r="N112" s="10" t="s">
        <v>63</v>
      </c>
      <c r="O112" s="10" t="s">
        <v>577</v>
      </c>
      <c r="P112" s="10" t="s">
        <v>578</v>
      </c>
      <c r="Q112" s="11"/>
      <c r="R112" s="10" t="s">
        <v>56</v>
      </c>
      <c r="S112" s="9">
        <v>12</v>
      </c>
      <c r="T112" s="9">
        <v>21</v>
      </c>
      <c r="U112" s="9">
        <v>0</v>
      </c>
      <c r="V112" s="9">
        <v>68</v>
      </c>
      <c r="W112" s="10" t="s">
        <v>38</v>
      </c>
      <c r="X112" s="9">
        <v>8.0500000000000007</v>
      </c>
    </row>
    <row r="113" spans="1:24" ht="20.25" customHeight="1" x14ac:dyDescent="0.2">
      <c r="A113" s="7" t="s">
        <v>579</v>
      </c>
      <c r="B113" s="8" t="s">
        <v>75</v>
      </c>
      <c r="C113" s="9">
        <v>68055953</v>
      </c>
      <c r="D113" s="9">
        <v>68055953</v>
      </c>
      <c r="E113" s="10" t="s">
        <v>580</v>
      </c>
      <c r="F113" s="10" t="s">
        <v>581</v>
      </c>
      <c r="G113" s="10" t="s">
        <v>582</v>
      </c>
      <c r="H113" s="10" t="s">
        <v>29</v>
      </c>
      <c r="I113" s="10" t="s">
        <v>30</v>
      </c>
      <c r="J113" s="9">
        <v>385</v>
      </c>
      <c r="K113" s="10" t="s">
        <v>31</v>
      </c>
      <c r="L113" s="10" t="s">
        <v>32</v>
      </c>
      <c r="M113" s="10" t="s">
        <v>111</v>
      </c>
      <c r="N113" s="10" t="s">
        <v>79</v>
      </c>
      <c r="O113" s="10" t="s">
        <v>583</v>
      </c>
      <c r="P113" s="10" t="s">
        <v>584</v>
      </c>
      <c r="Q113" s="11"/>
      <c r="R113" s="10" t="s">
        <v>56</v>
      </c>
      <c r="S113" s="9">
        <v>37</v>
      </c>
      <c r="T113" s="9">
        <v>52</v>
      </c>
      <c r="U113" s="9">
        <v>0</v>
      </c>
      <c r="V113" s="9">
        <v>110</v>
      </c>
      <c r="W113" s="10" t="s">
        <v>38</v>
      </c>
      <c r="X113" s="9">
        <v>8.02</v>
      </c>
    </row>
    <row r="114" spans="1:24" ht="20.25" customHeight="1" x14ac:dyDescent="0.2">
      <c r="A114" s="7" t="s">
        <v>585</v>
      </c>
      <c r="B114" s="8" t="s">
        <v>100</v>
      </c>
      <c r="C114" s="9">
        <v>124402736</v>
      </c>
      <c r="D114" s="9">
        <v>124402736</v>
      </c>
      <c r="E114" s="10" t="s">
        <v>586</v>
      </c>
      <c r="F114" s="10" t="s">
        <v>587</v>
      </c>
      <c r="G114" s="10" t="s">
        <v>588</v>
      </c>
      <c r="H114" s="10" t="s">
        <v>29</v>
      </c>
      <c r="I114" s="10" t="s">
        <v>30</v>
      </c>
      <c r="J114" s="9">
        <v>2355</v>
      </c>
      <c r="K114" s="10" t="s">
        <v>45</v>
      </c>
      <c r="L114" s="10" t="s">
        <v>61</v>
      </c>
      <c r="M114" s="10" t="s">
        <v>63</v>
      </c>
      <c r="N114" s="10" t="s">
        <v>79</v>
      </c>
      <c r="O114" s="10" t="s">
        <v>589</v>
      </c>
      <c r="P114" s="10" t="s">
        <v>590</v>
      </c>
      <c r="Q114" s="11"/>
      <c r="R114" s="10" t="s">
        <v>56</v>
      </c>
      <c r="S114" s="9">
        <v>20</v>
      </c>
      <c r="T114" s="9">
        <v>44</v>
      </c>
      <c r="U114" s="9">
        <v>0</v>
      </c>
      <c r="V114" s="9">
        <v>82</v>
      </c>
      <c r="W114" s="10" t="s">
        <v>38</v>
      </c>
      <c r="X114" s="9">
        <v>8.02</v>
      </c>
    </row>
    <row r="115" spans="1:24" ht="20.25" customHeight="1" x14ac:dyDescent="0.2">
      <c r="A115" s="7" t="s">
        <v>597</v>
      </c>
      <c r="B115" s="8" t="s">
        <v>83</v>
      </c>
      <c r="C115" s="9">
        <v>140453136</v>
      </c>
      <c r="D115" s="9">
        <v>140453136</v>
      </c>
      <c r="E115" s="10" t="s">
        <v>598</v>
      </c>
      <c r="F115" s="10" t="s">
        <v>599</v>
      </c>
      <c r="G115" s="10" t="s">
        <v>600</v>
      </c>
      <c r="H115" s="10" t="s">
        <v>29</v>
      </c>
      <c r="I115" s="10" t="s">
        <v>30</v>
      </c>
      <c r="J115" s="9">
        <v>600</v>
      </c>
      <c r="K115" s="10" t="s">
        <v>32</v>
      </c>
      <c r="L115" s="10" t="s">
        <v>61</v>
      </c>
      <c r="M115" s="10" t="s">
        <v>33</v>
      </c>
      <c r="N115" s="10" t="s">
        <v>119</v>
      </c>
      <c r="O115" s="10" t="s">
        <v>601</v>
      </c>
      <c r="P115" s="10" t="s">
        <v>602</v>
      </c>
      <c r="Q115" s="10" t="s">
        <v>603</v>
      </c>
      <c r="R115" s="10" t="s">
        <v>261</v>
      </c>
      <c r="S115" s="9">
        <v>10</v>
      </c>
      <c r="T115" s="9">
        <v>17</v>
      </c>
      <c r="U115" s="9">
        <v>0</v>
      </c>
      <c r="V115" s="9">
        <v>31</v>
      </c>
      <c r="W115" s="10" t="s">
        <v>38</v>
      </c>
      <c r="X115" s="9">
        <v>7.78</v>
      </c>
    </row>
    <row r="116" spans="1:24" ht="20.25" customHeight="1" x14ac:dyDescent="0.2">
      <c r="A116" s="7" t="s">
        <v>610</v>
      </c>
      <c r="B116" s="8" t="s">
        <v>229</v>
      </c>
      <c r="C116" s="9">
        <v>119216145</v>
      </c>
      <c r="D116" s="9">
        <v>119216145</v>
      </c>
      <c r="E116" s="10" t="s">
        <v>611</v>
      </c>
      <c r="F116" s="10" t="s">
        <v>612</v>
      </c>
      <c r="G116" s="10" t="s">
        <v>613</v>
      </c>
      <c r="H116" s="10" t="s">
        <v>29</v>
      </c>
      <c r="I116" s="10" t="s">
        <v>30</v>
      </c>
      <c r="J116" s="9">
        <v>663</v>
      </c>
      <c r="K116" s="10" t="s">
        <v>31</v>
      </c>
      <c r="L116" s="10" t="s">
        <v>32</v>
      </c>
      <c r="M116" s="10" t="s">
        <v>32</v>
      </c>
      <c r="N116" s="10" t="s">
        <v>33</v>
      </c>
      <c r="O116" s="10" t="s">
        <v>614</v>
      </c>
      <c r="P116" s="10" t="s">
        <v>615</v>
      </c>
      <c r="Q116" s="11"/>
      <c r="R116" s="10" t="s">
        <v>56</v>
      </c>
      <c r="S116" s="9">
        <v>16</v>
      </c>
      <c r="T116" s="9">
        <v>29</v>
      </c>
      <c r="U116" s="9">
        <v>0</v>
      </c>
      <c r="V116" s="9">
        <v>48</v>
      </c>
      <c r="W116" s="10" t="s">
        <v>38</v>
      </c>
      <c r="X116" s="9">
        <v>7.63</v>
      </c>
    </row>
    <row r="117" spans="1:24" ht="20.25" customHeight="1" x14ac:dyDescent="0.2">
      <c r="A117" s="7" t="s">
        <v>623</v>
      </c>
      <c r="B117" s="8" t="s">
        <v>25</v>
      </c>
      <c r="C117" s="9">
        <v>227907816</v>
      </c>
      <c r="D117" s="9">
        <v>227907816</v>
      </c>
      <c r="E117" s="10" t="s">
        <v>624</v>
      </c>
      <c r="F117" s="10" t="s">
        <v>625</v>
      </c>
      <c r="G117" s="10" t="s">
        <v>626</v>
      </c>
      <c r="H117" s="10" t="s">
        <v>29</v>
      </c>
      <c r="I117" s="10" t="s">
        <v>30</v>
      </c>
      <c r="J117" s="9">
        <v>1125</v>
      </c>
      <c r="K117" s="10" t="s">
        <v>31</v>
      </c>
      <c r="L117" s="10" t="s">
        <v>32</v>
      </c>
      <c r="M117" s="10" t="s">
        <v>63</v>
      </c>
      <c r="N117" s="10" t="s">
        <v>79</v>
      </c>
      <c r="O117" s="10" t="s">
        <v>627</v>
      </c>
      <c r="P117" s="10" t="s">
        <v>628</v>
      </c>
      <c r="Q117" s="11"/>
      <c r="R117" s="10" t="s">
        <v>56</v>
      </c>
      <c r="S117" s="9">
        <v>11</v>
      </c>
      <c r="T117" s="9">
        <v>19</v>
      </c>
      <c r="U117" s="9">
        <v>0</v>
      </c>
      <c r="V117" s="9">
        <v>33</v>
      </c>
      <c r="W117" s="10" t="s">
        <v>38</v>
      </c>
      <c r="X117" s="9">
        <v>7.35</v>
      </c>
    </row>
    <row r="118" spans="1:24" ht="20.25" customHeight="1" x14ac:dyDescent="0.2">
      <c r="A118" s="7" t="s">
        <v>635</v>
      </c>
      <c r="B118" s="8" t="s">
        <v>40</v>
      </c>
      <c r="C118" s="9">
        <v>124952518</v>
      </c>
      <c r="D118" s="9">
        <v>124952518</v>
      </c>
      <c r="E118" s="10" t="s">
        <v>636</v>
      </c>
      <c r="F118" s="10" t="s">
        <v>637</v>
      </c>
      <c r="G118" s="10" t="s">
        <v>638</v>
      </c>
      <c r="H118" s="10" t="s">
        <v>29</v>
      </c>
      <c r="I118" s="10" t="s">
        <v>30</v>
      </c>
      <c r="J118" s="9">
        <v>351</v>
      </c>
      <c r="K118" s="10" t="s">
        <v>31</v>
      </c>
      <c r="L118" s="10" t="s">
        <v>32</v>
      </c>
      <c r="M118" s="10" t="s">
        <v>63</v>
      </c>
      <c r="N118" s="10" t="s">
        <v>111</v>
      </c>
      <c r="O118" s="10" t="s">
        <v>639</v>
      </c>
      <c r="P118" s="10" t="s">
        <v>640</v>
      </c>
      <c r="Q118" s="11"/>
      <c r="R118" s="10" t="s">
        <v>56</v>
      </c>
      <c r="S118" s="9">
        <v>14</v>
      </c>
      <c r="T118" s="9">
        <v>20</v>
      </c>
      <c r="U118" s="9">
        <v>0</v>
      </c>
      <c r="V118" s="9">
        <v>62</v>
      </c>
      <c r="W118" s="10" t="s">
        <v>38</v>
      </c>
      <c r="X118" s="9">
        <v>6.61</v>
      </c>
    </row>
    <row r="119" spans="1:24" ht="20.25" customHeight="1" x14ac:dyDescent="0.2">
      <c r="A119" s="7" t="s">
        <v>647</v>
      </c>
      <c r="B119" s="8" t="s">
        <v>115</v>
      </c>
      <c r="C119" s="9">
        <v>36563735</v>
      </c>
      <c r="D119" s="9">
        <v>36563735</v>
      </c>
      <c r="E119" s="10" t="s">
        <v>648</v>
      </c>
      <c r="F119" s="10" t="s">
        <v>649</v>
      </c>
      <c r="G119" s="10" t="s">
        <v>650</v>
      </c>
      <c r="H119" s="10" t="s">
        <v>29</v>
      </c>
      <c r="I119" s="10" t="s">
        <v>30</v>
      </c>
      <c r="J119" s="9">
        <v>516</v>
      </c>
      <c r="K119" s="10" t="s">
        <v>45</v>
      </c>
      <c r="L119" s="10" t="s">
        <v>61</v>
      </c>
      <c r="M119" s="10" t="s">
        <v>31</v>
      </c>
      <c r="N119" s="10" t="s">
        <v>119</v>
      </c>
      <c r="O119" s="10" t="s">
        <v>651</v>
      </c>
      <c r="P119" s="10" t="s">
        <v>652</v>
      </c>
      <c r="Q119" s="11"/>
      <c r="R119" s="10" t="s">
        <v>56</v>
      </c>
      <c r="S119" s="9">
        <v>7</v>
      </c>
      <c r="T119" s="9">
        <v>18</v>
      </c>
      <c r="U119" s="9">
        <v>0</v>
      </c>
      <c r="V119" s="9">
        <v>30</v>
      </c>
      <c r="W119" s="10" t="s">
        <v>38</v>
      </c>
      <c r="X119" s="9">
        <v>6.26</v>
      </c>
    </row>
    <row r="120" spans="1:24" ht="20.25" customHeight="1" x14ac:dyDescent="0.2">
      <c r="A120" s="7" t="s">
        <v>653</v>
      </c>
      <c r="B120" s="8" t="s">
        <v>617</v>
      </c>
      <c r="C120" s="9">
        <v>76438037</v>
      </c>
      <c r="D120" s="9">
        <v>76438037</v>
      </c>
      <c r="E120" s="10" t="s">
        <v>654</v>
      </c>
      <c r="F120" s="10" t="s">
        <v>655</v>
      </c>
      <c r="G120" s="10" t="s">
        <v>656</v>
      </c>
      <c r="H120" s="10" t="s">
        <v>29</v>
      </c>
      <c r="I120" s="10" t="s">
        <v>30</v>
      </c>
      <c r="J120" s="9">
        <v>126</v>
      </c>
      <c r="K120" s="10" t="s">
        <v>45</v>
      </c>
      <c r="L120" s="10" t="s">
        <v>657</v>
      </c>
      <c r="M120" s="10" t="s">
        <v>539</v>
      </c>
      <c r="N120" s="10" t="s">
        <v>120</v>
      </c>
      <c r="O120" s="10" t="s">
        <v>658</v>
      </c>
      <c r="P120" s="10" t="s">
        <v>659</v>
      </c>
      <c r="Q120" s="11"/>
      <c r="R120" s="10" t="s">
        <v>56</v>
      </c>
      <c r="S120" s="9">
        <v>19</v>
      </c>
      <c r="T120" s="9">
        <v>39</v>
      </c>
      <c r="U120" s="9">
        <v>0</v>
      </c>
      <c r="V120" s="9">
        <v>68</v>
      </c>
      <c r="W120" s="10" t="s">
        <v>38</v>
      </c>
      <c r="X120" s="9">
        <v>6.25</v>
      </c>
    </row>
    <row r="121" spans="1:24" ht="20.25" customHeight="1" x14ac:dyDescent="0.2">
      <c r="A121" s="7" t="s">
        <v>660</v>
      </c>
      <c r="B121" s="8" t="s">
        <v>661</v>
      </c>
      <c r="C121" s="9">
        <v>74561566</v>
      </c>
      <c r="D121" s="9">
        <v>74561566</v>
      </c>
      <c r="E121" s="10" t="s">
        <v>662</v>
      </c>
      <c r="F121" s="10" t="s">
        <v>663</v>
      </c>
      <c r="G121" s="10" t="s">
        <v>664</v>
      </c>
      <c r="H121" s="10" t="s">
        <v>29</v>
      </c>
      <c r="I121" s="10" t="s">
        <v>30</v>
      </c>
      <c r="J121" s="9">
        <v>45</v>
      </c>
      <c r="K121" s="10" t="s">
        <v>45</v>
      </c>
      <c r="L121" s="10" t="s">
        <v>61</v>
      </c>
      <c r="M121" s="10" t="s">
        <v>63</v>
      </c>
      <c r="N121" s="10" t="s">
        <v>79</v>
      </c>
      <c r="O121" s="10" t="s">
        <v>665</v>
      </c>
      <c r="P121" s="10" t="s">
        <v>666</v>
      </c>
      <c r="Q121" s="10" t="s">
        <v>667</v>
      </c>
      <c r="R121" s="10" t="s">
        <v>56</v>
      </c>
      <c r="S121" s="9">
        <v>7</v>
      </c>
      <c r="T121" s="9">
        <v>15</v>
      </c>
      <c r="U121" s="9">
        <v>0</v>
      </c>
      <c r="V121" s="9">
        <v>33</v>
      </c>
      <c r="W121" s="10" t="s">
        <v>38</v>
      </c>
      <c r="X121" s="9">
        <v>6.21</v>
      </c>
    </row>
    <row r="122" spans="1:24" ht="20.25" customHeight="1" x14ac:dyDescent="0.2">
      <c r="A122" s="7" t="s">
        <v>668</v>
      </c>
      <c r="B122" s="8" t="s">
        <v>68</v>
      </c>
      <c r="C122" s="9">
        <v>152639365</v>
      </c>
      <c r="D122" s="9">
        <v>152639365</v>
      </c>
      <c r="E122" s="10" t="s">
        <v>669</v>
      </c>
      <c r="F122" s="10" t="s">
        <v>670</v>
      </c>
      <c r="G122" s="10" t="s">
        <v>671</v>
      </c>
      <c r="H122" s="10" t="s">
        <v>29</v>
      </c>
      <c r="I122" s="10" t="s">
        <v>30</v>
      </c>
      <c r="J122" s="9">
        <v>5475</v>
      </c>
      <c r="K122" s="10" t="s">
        <v>61</v>
      </c>
      <c r="L122" s="10" t="s">
        <v>31</v>
      </c>
      <c r="M122" s="10" t="s">
        <v>120</v>
      </c>
      <c r="N122" s="10" t="s">
        <v>148</v>
      </c>
      <c r="O122" s="10" t="s">
        <v>672</v>
      </c>
      <c r="P122" s="10" t="s">
        <v>673</v>
      </c>
      <c r="Q122" s="11"/>
      <c r="R122" s="10" t="s">
        <v>56</v>
      </c>
      <c r="S122" s="9">
        <v>12</v>
      </c>
      <c r="T122" s="9">
        <v>21</v>
      </c>
      <c r="U122" s="9">
        <v>1</v>
      </c>
      <c r="V122" s="9">
        <v>45</v>
      </c>
      <c r="W122" s="10" t="s">
        <v>38</v>
      </c>
      <c r="X122" s="9">
        <v>5.97</v>
      </c>
    </row>
    <row r="123" spans="1:24" ht="20.25" customHeight="1" x14ac:dyDescent="0.2">
      <c r="A123" s="7" t="s">
        <v>676</v>
      </c>
      <c r="B123" s="8" t="s">
        <v>131</v>
      </c>
      <c r="C123" s="9">
        <v>176935417</v>
      </c>
      <c r="D123" s="9">
        <v>176935417</v>
      </c>
      <c r="E123" s="10" t="s">
        <v>677</v>
      </c>
      <c r="F123" s="10" t="s">
        <v>678</v>
      </c>
      <c r="G123" s="10" t="s">
        <v>679</v>
      </c>
      <c r="H123" s="10" t="s">
        <v>29</v>
      </c>
      <c r="I123" s="10" t="s">
        <v>30</v>
      </c>
      <c r="J123" s="9">
        <v>121</v>
      </c>
      <c r="K123" s="10" t="s">
        <v>31</v>
      </c>
      <c r="L123" s="10" t="s">
        <v>32</v>
      </c>
      <c r="M123" s="10" t="s">
        <v>44</v>
      </c>
      <c r="N123" s="10" t="s">
        <v>680</v>
      </c>
      <c r="O123" s="10" t="s">
        <v>681</v>
      </c>
      <c r="P123" s="10" t="s">
        <v>682</v>
      </c>
      <c r="Q123" s="10" t="s">
        <v>683</v>
      </c>
      <c r="R123" s="10" t="s">
        <v>37</v>
      </c>
      <c r="S123" s="9">
        <v>30</v>
      </c>
      <c r="T123" s="9">
        <v>45</v>
      </c>
      <c r="U123" s="9">
        <v>0</v>
      </c>
      <c r="V123" s="9">
        <v>99</v>
      </c>
      <c r="W123" s="10" t="s">
        <v>38</v>
      </c>
      <c r="X123" s="9">
        <v>5.84</v>
      </c>
    </row>
    <row r="124" spans="1:24" ht="20.25" customHeight="1" x14ac:dyDescent="0.2">
      <c r="A124" s="7" t="s">
        <v>684</v>
      </c>
      <c r="B124" s="8" t="s">
        <v>152</v>
      </c>
      <c r="C124" s="9">
        <v>104497010</v>
      </c>
      <c r="D124" s="9">
        <v>104497010</v>
      </c>
      <c r="E124" s="10" t="s">
        <v>685</v>
      </c>
      <c r="F124" s="10" t="s">
        <v>686</v>
      </c>
      <c r="G124" s="10" t="s">
        <v>687</v>
      </c>
      <c r="H124" s="10" t="s">
        <v>29</v>
      </c>
      <c r="I124" s="10" t="s">
        <v>30</v>
      </c>
      <c r="J124" s="9">
        <v>780</v>
      </c>
      <c r="K124" s="10" t="s">
        <v>45</v>
      </c>
      <c r="L124" s="10" t="s">
        <v>61</v>
      </c>
      <c r="M124" s="10" t="s">
        <v>44</v>
      </c>
      <c r="N124" s="10" t="s">
        <v>680</v>
      </c>
      <c r="O124" s="10" t="s">
        <v>688</v>
      </c>
      <c r="P124" s="10" t="s">
        <v>689</v>
      </c>
      <c r="Q124" s="10" t="s">
        <v>690</v>
      </c>
      <c r="R124" s="10" t="s">
        <v>261</v>
      </c>
      <c r="S124" s="9">
        <v>13</v>
      </c>
      <c r="T124" s="9">
        <v>20</v>
      </c>
      <c r="U124" s="9">
        <v>0</v>
      </c>
      <c r="V124" s="9">
        <v>39</v>
      </c>
      <c r="W124" s="10" t="s">
        <v>38</v>
      </c>
      <c r="X124" s="9">
        <v>5.05</v>
      </c>
    </row>
    <row r="125" spans="1:24" ht="20.25" customHeight="1" x14ac:dyDescent="0.2">
      <c r="A125" s="7" t="s">
        <v>691</v>
      </c>
      <c r="B125" s="8" t="s">
        <v>40</v>
      </c>
      <c r="C125" s="9">
        <v>100493457</v>
      </c>
      <c r="D125" s="9">
        <v>100493457</v>
      </c>
      <c r="E125" s="10" t="s">
        <v>692</v>
      </c>
      <c r="F125" s="10" t="s">
        <v>693</v>
      </c>
      <c r="G125" s="10" t="s">
        <v>694</v>
      </c>
      <c r="H125" s="10" t="s">
        <v>29</v>
      </c>
      <c r="I125" s="10" t="s">
        <v>30</v>
      </c>
      <c r="J125" s="9">
        <v>797</v>
      </c>
      <c r="K125" s="10" t="s">
        <v>45</v>
      </c>
      <c r="L125" s="10" t="s">
        <v>61</v>
      </c>
      <c r="M125" s="10" t="s">
        <v>44</v>
      </c>
      <c r="N125" s="10" t="s">
        <v>120</v>
      </c>
      <c r="O125" s="10" t="s">
        <v>695</v>
      </c>
      <c r="P125" s="10" t="s">
        <v>696</v>
      </c>
      <c r="Q125" s="11"/>
      <c r="R125" s="10" t="s">
        <v>56</v>
      </c>
      <c r="S125" s="9">
        <v>12</v>
      </c>
      <c r="T125" s="9">
        <v>27</v>
      </c>
      <c r="U125" s="9">
        <v>0</v>
      </c>
      <c r="V125" s="9">
        <v>44</v>
      </c>
      <c r="W125" s="10" t="s">
        <v>38</v>
      </c>
      <c r="X125" s="9">
        <v>4.67</v>
      </c>
    </row>
    <row r="126" spans="1:24" ht="20.25" customHeight="1" x14ac:dyDescent="0.2">
      <c r="A126" s="7" t="s">
        <v>697</v>
      </c>
      <c r="B126" s="8" t="s">
        <v>229</v>
      </c>
      <c r="C126" s="9">
        <v>129131051</v>
      </c>
      <c r="D126" s="9">
        <v>129131051</v>
      </c>
      <c r="E126" s="10" t="s">
        <v>698</v>
      </c>
      <c r="F126" s="10" t="s">
        <v>699</v>
      </c>
      <c r="G126" s="10" t="s">
        <v>700</v>
      </c>
      <c r="H126" s="10" t="s">
        <v>29</v>
      </c>
      <c r="I126" s="10" t="s">
        <v>30</v>
      </c>
      <c r="J126" s="9">
        <v>863</v>
      </c>
      <c r="K126" s="10" t="s">
        <v>45</v>
      </c>
      <c r="L126" s="10" t="s">
        <v>32</v>
      </c>
      <c r="M126" s="10" t="s">
        <v>63</v>
      </c>
      <c r="N126" s="10" t="s">
        <v>325</v>
      </c>
      <c r="O126" s="10" t="s">
        <v>701</v>
      </c>
      <c r="P126" s="10" t="s">
        <v>702</v>
      </c>
      <c r="Q126" s="11"/>
      <c r="R126" s="10" t="s">
        <v>56</v>
      </c>
      <c r="S126" s="9">
        <v>15</v>
      </c>
      <c r="T126" s="9">
        <v>27</v>
      </c>
      <c r="U126" s="9">
        <v>0</v>
      </c>
      <c r="V126" s="9">
        <v>35</v>
      </c>
      <c r="W126" s="10" t="s">
        <v>38</v>
      </c>
      <c r="X126" s="9">
        <v>4.62</v>
      </c>
    </row>
    <row r="127" spans="1:24" ht="20.25" customHeight="1" x14ac:dyDescent="0.2">
      <c r="A127" s="7" t="s">
        <v>711</v>
      </c>
      <c r="B127" s="8" t="s">
        <v>115</v>
      </c>
      <c r="C127" s="9">
        <v>20234129</v>
      </c>
      <c r="D127" s="9">
        <v>20234129</v>
      </c>
      <c r="E127" s="10" t="s">
        <v>712</v>
      </c>
      <c r="F127" s="10" t="s">
        <v>713</v>
      </c>
      <c r="G127" s="10" t="s">
        <v>714</v>
      </c>
      <c r="H127" s="10" t="s">
        <v>29</v>
      </c>
      <c r="I127" s="10" t="s">
        <v>30</v>
      </c>
      <c r="J127" s="9">
        <v>363</v>
      </c>
      <c r="K127" s="10" t="s">
        <v>45</v>
      </c>
      <c r="L127" s="10" t="s">
        <v>61</v>
      </c>
      <c r="M127" s="10" t="s">
        <v>44</v>
      </c>
      <c r="N127" s="10" t="s">
        <v>45</v>
      </c>
      <c r="O127" s="10" t="s">
        <v>715</v>
      </c>
      <c r="P127" s="10" t="s">
        <v>716</v>
      </c>
      <c r="Q127" s="11"/>
      <c r="R127" s="10" t="s">
        <v>182</v>
      </c>
      <c r="S127" s="9">
        <v>18</v>
      </c>
      <c r="T127" s="9">
        <v>8</v>
      </c>
      <c r="U127" s="9">
        <v>0</v>
      </c>
      <c r="V127" s="9">
        <v>52</v>
      </c>
      <c r="W127" s="10" t="s">
        <v>38</v>
      </c>
      <c r="X127" s="9">
        <v>4.42</v>
      </c>
    </row>
    <row r="128" spans="1:24" ht="20.25" customHeight="1" x14ac:dyDescent="0.2">
      <c r="A128" s="7" t="s">
        <v>717</v>
      </c>
      <c r="B128" s="8" t="s">
        <v>91</v>
      </c>
      <c r="C128" s="9">
        <v>122665471</v>
      </c>
      <c r="D128" s="9">
        <v>122665471</v>
      </c>
      <c r="E128" s="10" t="s">
        <v>718</v>
      </c>
      <c r="F128" s="10" t="s">
        <v>719</v>
      </c>
      <c r="G128" s="10" t="s">
        <v>720</v>
      </c>
      <c r="H128" s="10" t="s">
        <v>29</v>
      </c>
      <c r="I128" s="10" t="s">
        <v>30</v>
      </c>
      <c r="J128" s="9">
        <v>348</v>
      </c>
      <c r="K128" s="10" t="s">
        <v>31</v>
      </c>
      <c r="L128" s="10" t="s">
        <v>32</v>
      </c>
      <c r="M128" s="10" t="s">
        <v>119</v>
      </c>
      <c r="N128" s="10" t="s">
        <v>120</v>
      </c>
      <c r="O128" s="10" t="s">
        <v>721</v>
      </c>
      <c r="P128" s="10" t="s">
        <v>722</v>
      </c>
      <c r="Q128" s="11"/>
      <c r="R128" s="10" t="s">
        <v>56</v>
      </c>
      <c r="S128" s="9">
        <v>12</v>
      </c>
      <c r="T128" s="9">
        <v>29</v>
      </c>
      <c r="U128" s="9">
        <v>1</v>
      </c>
      <c r="V128" s="9">
        <v>46</v>
      </c>
      <c r="W128" s="10" t="s">
        <v>38</v>
      </c>
      <c r="X128" s="9">
        <v>4.3099999999999996</v>
      </c>
    </row>
    <row r="129" spans="1:24" ht="20.25" customHeight="1" x14ac:dyDescent="0.2">
      <c r="A129" s="7" t="s">
        <v>723</v>
      </c>
      <c r="B129" s="8" t="s">
        <v>40</v>
      </c>
      <c r="C129" s="9">
        <v>52416427</v>
      </c>
      <c r="D129" s="9">
        <v>52416427</v>
      </c>
      <c r="E129" s="10" t="s">
        <v>724</v>
      </c>
      <c r="F129" s="10" t="s">
        <v>725</v>
      </c>
      <c r="G129" s="10" t="s">
        <v>726</v>
      </c>
      <c r="H129" s="10" t="s">
        <v>29</v>
      </c>
      <c r="I129" s="10" t="s">
        <v>30</v>
      </c>
      <c r="J129" s="9">
        <v>2633</v>
      </c>
      <c r="K129" s="10" t="s">
        <v>31</v>
      </c>
      <c r="L129" s="10" t="s">
        <v>32</v>
      </c>
      <c r="M129" s="10" t="s">
        <v>31</v>
      </c>
      <c r="N129" s="10" t="s">
        <v>63</v>
      </c>
      <c r="O129" s="10" t="s">
        <v>727</v>
      </c>
      <c r="P129" s="10" t="s">
        <v>728</v>
      </c>
      <c r="Q129" s="11"/>
      <c r="R129" s="10" t="s">
        <v>56</v>
      </c>
      <c r="S129" s="9">
        <v>36</v>
      </c>
      <c r="T129" s="9">
        <v>63</v>
      </c>
      <c r="U129" s="9">
        <v>0</v>
      </c>
      <c r="V129" s="9">
        <v>123</v>
      </c>
      <c r="W129" s="10" t="s">
        <v>38</v>
      </c>
      <c r="X129" s="9">
        <v>4.3</v>
      </c>
    </row>
    <row r="130" spans="1:24" ht="20.25" customHeight="1" x14ac:dyDescent="0.2">
      <c r="A130" s="7" t="s">
        <v>729</v>
      </c>
      <c r="B130" s="8" t="s">
        <v>75</v>
      </c>
      <c r="C130" s="9">
        <v>74709262</v>
      </c>
      <c r="D130" s="9">
        <v>74709262</v>
      </c>
      <c r="E130" s="10" t="s">
        <v>730</v>
      </c>
      <c r="F130" s="10" t="s">
        <v>731</v>
      </c>
      <c r="G130" s="10" t="s">
        <v>732</v>
      </c>
      <c r="H130" s="10" t="s">
        <v>29</v>
      </c>
      <c r="I130" s="10" t="s">
        <v>30</v>
      </c>
      <c r="J130" s="9">
        <v>411</v>
      </c>
      <c r="K130" s="10" t="s">
        <v>31</v>
      </c>
      <c r="L130" s="10" t="s">
        <v>32</v>
      </c>
      <c r="M130" s="10" t="s">
        <v>62</v>
      </c>
      <c r="N130" s="10" t="s">
        <v>63</v>
      </c>
      <c r="O130" s="10" t="s">
        <v>733</v>
      </c>
      <c r="P130" s="10" t="s">
        <v>734</v>
      </c>
      <c r="Q130" s="11"/>
      <c r="R130" s="10" t="s">
        <v>56</v>
      </c>
      <c r="S130" s="9">
        <v>6</v>
      </c>
      <c r="T130" s="9">
        <v>14</v>
      </c>
      <c r="U130" s="9">
        <v>0</v>
      </c>
      <c r="V130" s="9">
        <v>37</v>
      </c>
      <c r="W130" s="10" t="s">
        <v>38</v>
      </c>
      <c r="X130" s="9">
        <v>4.2699999999999996</v>
      </c>
    </row>
    <row r="131" spans="1:24" ht="20.25" customHeight="1" x14ac:dyDescent="0.2">
      <c r="A131" s="7" t="s">
        <v>735</v>
      </c>
      <c r="B131" s="8" t="s">
        <v>100</v>
      </c>
      <c r="C131" s="9">
        <v>7269894</v>
      </c>
      <c r="D131" s="9">
        <v>7269894</v>
      </c>
      <c r="E131" s="10" t="s">
        <v>736</v>
      </c>
      <c r="F131" s="10" t="s">
        <v>737</v>
      </c>
      <c r="G131" s="10" t="s">
        <v>738</v>
      </c>
      <c r="H131" s="10" t="s">
        <v>29</v>
      </c>
      <c r="I131" s="10" t="s">
        <v>30</v>
      </c>
      <c r="J131" s="9">
        <v>376</v>
      </c>
      <c r="K131" s="10" t="s">
        <v>32</v>
      </c>
      <c r="L131" s="10" t="s">
        <v>31</v>
      </c>
      <c r="M131" s="10" t="s">
        <v>63</v>
      </c>
      <c r="N131" s="10" t="s">
        <v>62</v>
      </c>
      <c r="O131" s="10" t="s">
        <v>739</v>
      </c>
      <c r="P131" s="10" t="s">
        <v>740</v>
      </c>
      <c r="Q131" s="11"/>
      <c r="R131" s="10" t="s">
        <v>56</v>
      </c>
      <c r="S131" s="9">
        <v>7</v>
      </c>
      <c r="T131" s="9">
        <v>22</v>
      </c>
      <c r="U131" s="9">
        <v>0</v>
      </c>
      <c r="V131" s="9">
        <v>25</v>
      </c>
      <c r="W131" s="10" t="s">
        <v>38</v>
      </c>
      <c r="X131" s="9">
        <v>4.2300000000000004</v>
      </c>
    </row>
    <row r="132" spans="1:24" ht="20.25" customHeight="1" x14ac:dyDescent="0.2">
      <c r="A132" s="7" t="s">
        <v>741</v>
      </c>
      <c r="B132" s="8" t="s">
        <v>742</v>
      </c>
      <c r="C132" s="9">
        <v>34802319</v>
      </c>
      <c r="D132" s="9">
        <v>34802319</v>
      </c>
      <c r="E132" s="10" t="s">
        <v>743</v>
      </c>
      <c r="F132" s="10" t="s">
        <v>744</v>
      </c>
      <c r="G132" s="10" t="s">
        <v>745</v>
      </c>
      <c r="H132" s="10" t="s">
        <v>29</v>
      </c>
      <c r="I132" s="10" t="s">
        <v>30</v>
      </c>
      <c r="J132" s="9">
        <v>742</v>
      </c>
      <c r="K132" s="10" t="s">
        <v>45</v>
      </c>
      <c r="L132" s="10" t="s">
        <v>32</v>
      </c>
      <c r="M132" s="10" t="s">
        <v>32</v>
      </c>
      <c r="N132" s="10" t="s">
        <v>119</v>
      </c>
      <c r="O132" s="10" t="s">
        <v>746</v>
      </c>
      <c r="P132" s="10" t="s">
        <v>747</v>
      </c>
      <c r="Q132" s="11"/>
      <c r="R132" s="10" t="s">
        <v>56</v>
      </c>
      <c r="S132" s="9">
        <v>8</v>
      </c>
      <c r="T132" s="9">
        <v>22</v>
      </c>
      <c r="U132" s="9">
        <v>0</v>
      </c>
      <c r="V132" s="9">
        <v>46</v>
      </c>
      <c r="W132" s="10" t="s">
        <v>38</v>
      </c>
      <c r="X132" s="9">
        <v>4.01</v>
      </c>
    </row>
    <row r="133" spans="1:24" ht="20.25" customHeight="1" x14ac:dyDescent="0.2">
      <c r="A133" s="7" t="s">
        <v>748</v>
      </c>
      <c r="B133" s="8" t="s">
        <v>152</v>
      </c>
      <c r="C133" s="9">
        <v>106461692</v>
      </c>
      <c r="D133" s="9">
        <v>106461692</v>
      </c>
      <c r="E133" s="10" t="s">
        <v>749</v>
      </c>
      <c r="F133" s="10" t="s">
        <v>750</v>
      </c>
      <c r="G133" s="10" t="s">
        <v>751</v>
      </c>
      <c r="H133" s="10" t="s">
        <v>29</v>
      </c>
      <c r="I133" s="10" t="s">
        <v>30</v>
      </c>
      <c r="J133" s="9">
        <v>292</v>
      </c>
      <c r="K133" s="10" t="s">
        <v>45</v>
      </c>
      <c r="L133" s="10" t="s">
        <v>61</v>
      </c>
      <c r="M133" s="10" t="s">
        <v>388</v>
      </c>
      <c r="N133" s="10" t="s">
        <v>199</v>
      </c>
      <c r="O133" s="10" t="s">
        <v>752</v>
      </c>
      <c r="P133" s="10" t="s">
        <v>753</v>
      </c>
      <c r="Q133" s="10" t="s">
        <v>754</v>
      </c>
      <c r="R133" s="10" t="s">
        <v>182</v>
      </c>
      <c r="S133" s="9">
        <v>20</v>
      </c>
      <c r="T133" s="9">
        <v>38</v>
      </c>
      <c r="U133" s="9">
        <v>0</v>
      </c>
      <c r="V133" s="9">
        <v>85</v>
      </c>
      <c r="W133" s="10" t="s">
        <v>38</v>
      </c>
      <c r="X133" s="9">
        <v>3.86</v>
      </c>
    </row>
    <row r="134" spans="1:24" ht="20.25" customHeight="1" x14ac:dyDescent="0.2">
      <c r="A134" s="7" t="s">
        <v>755</v>
      </c>
      <c r="B134" s="8" t="s">
        <v>229</v>
      </c>
      <c r="C134" s="9">
        <v>111464204</v>
      </c>
      <c r="D134" s="9">
        <v>111464204</v>
      </c>
      <c r="E134" s="10" t="s">
        <v>756</v>
      </c>
      <c r="F134" s="10" t="s">
        <v>757</v>
      </c>
      <c r="G134" s="10" t="s">
        <v>758</v>
      </c>
      <c r="H134" s="10" t="s">
        <v>29</v>
      </c>
      <c r="I134" s="10" t="s">
        <v>30</v>
      </c>
      <c r="J134" s="9">
        <v>660</v>
      </c>
      <c r="K134" s="10" t="s">
        <v>31</v>
      </c>
      <c r="L134" s="10" t="s">
        <v>32</v>
      </c>
      <c r="M134" s="10" t="s">
        <v>388</v>
      </c>
      <c r="N134" s="10" t="s">
        <v>199</v>
      </c>
      <c r="O134" s="10" t="s">
        <v>759</v>
      </c>
      <c r="P134" s="10" t="s">
        <v>760</v>
      </c>
      <c r="Q134" s="11"/>
      <c r="R134" s="10" t="s">
        <v>56</v>
      </c>
      <c r="S134" s="9">
        <v>8</v>
      </c>
      <c r="T134" s="9">
        <v>12</v>
      </c>
      <c r="U134" s="9">
        <v>0</v>
      </c>
      <c r="V134" s="9">
        <v>28</v>
      </c>
      <c r="W134" s="10" t="s">
        <v>38</v>
      </c>
      <c r="X134" s="9">
        <v>3.39</v>
      </c>
    </row>
    <row r="135" spans="1:24" ht="20.25" customHeight="1" x14ac:dyDescent="0.2">
      <c r="A135" s="7" t="s">
        <v>761</v>
      </c>
      <c r="B135" s="8" t="s">
        <v>329</v>
      </c>
      <c r="C135" s="9">
        <v>73320872</v>
      </c>
      <c r="D135" s="9">
        <v>73320872</v>
      </c>
      <c r="E135" s="10" t="s">
        <v>762</v>
      </c>
      <c r="F135" s="10" t="s">
        <v>763</v>
      </c>
      <c r="G135" s="10" t="s">
        <v>764</v>
      </c>
      <c r="H135" s="10" t="s">
        <v>29</v>
      </c>
      <c r="I135" s="10" t="s">
        <v>30</v>
      </c>
      <c r="J135" s="9">
        <v>369</v>
      </c>
      <c r="K135" s="10" t="s">
        <v>45</v>
      </c>
      <c r="L135" s="10" t="s">
        <v>61</v>
      </c>
      <c r="M135" s="10" t="s">
        <v>62</v>
      </c>
      <c r="N135" s="10" t="s">
        <v>63</v>
      </c>
      <c r="O135" s="10" t="s">
        <v>765</v>
      </c>
      <c r="P135" s="10" t="s">
        <v>766</v>
      </c>
      <c r="Q135" s="11"/>
      <c r="R135" s="10" t="s">
        <v>56</v>
      </c>
      <c r="S135" s="9">
        <v>19</v>
      </c>
      <c r="T135" s="9">
        <v>72</v>
      </c>
      <c r="U135" s="9">
        <v>0</v>
      </c>
      <c r="V135" s="9">
        <v>81</v>
      </c>
      <c r="W135" s="10" t="s">
        <v>38</v>
      </c>
      <c r="X135" s="9">
        <v>3.36</v>
      </c>
    </row>
    <row r="136" spans="1:24" ht="20.25" customHeight="1" x14ac:dyDescent="0.2">
      <c r="A136" s="7" t="s">
        <v>767</v>
      </c>
      <c r="B136" s="8" t="s">
        <v>138</v>
      </c>
      <c r="C136" s="9">
        <v>37922345</v>
      </c>
      <c r="D136" s="9">
        <v>37922345</v>
      </c>
      <c r="E136" s="10" t="s">
        <v>768</v>
      </c>
      <c r="F136" s="10" t="s">
        <v>769</v>
      </c>
      <c r="G136" s="10" t="s">
        <v>770</v>
      </c>
      <c r="H136" s="10" t="s">
        <v>29</v>
      </c>
      <c r="I136" s="10" t="s">
        <v>30</v>
      </c>
      <c r="J136" s="9">
        <v>410</v>
      </c>
      <c r="K136" s="10" t="s">
        <v>31</v>
      </c>
      <c r="L136" s="10" t="s">
        <v>32</v>
      </c>
      <c r="M136" s="10" t="s">
        <v>44</v>
      </c>
      <c r="N136" s="10" t="s">
        <v>680</v>
      </c>
      <c r="O136" s="10" t="s">
        <v>771</v>
      </c>
      <c r="P136" s="10" t="s">
        <v>772</v>
      </c>
      <c r="Q136" s="11"/>
      <c r="R136" s="10" t="s">
        <v>56</v>
      </c>
      <c r="S136" s="9">
        <v>31</v>
      </c>
      <c r="T136" s="9">
        <v>52</v>
      </c>
      <c r="U136" s="9">
        <v>0</v>
      </c>
      <c r="V136" s="9">
        <v>123</v>
      </c>
      <c r="W136" s="10" t="s">
        <v>38</v>
      </c>
      <c r="X136" s="9">
        <v>3.29</v>
      </c>
    </row>
    <row r="137" spans="1:24" ht="20.25" customHeight="1" x14ac:dyDescent="0.2">
      <c r="A137" s="7" t="s">
        <v>785</v>
      </c>
      <c r="B137" s="8" t="s">
        <v>115</v>
      </c>
      <c r="C137" s="9">
        <v>197157428</v>
      </c>
      <c r="D137" s="9">
        <v>197157428</v>
      </c>
      <c r="E137" s="10" t="s">
        <v>786</v>
      </c>
      <c r="F137" s="10" t="s">
        <v>787</v>
      </c>
      <c r="G137" s="10" t="s">
        <v>788</v>
      </c>
      <c r="H137" s="10" t="s">
        <v>29</v>
      </c>
      <c r="I137" s="10" t="s">
        <v>30</v>
      </c>
      <c r="J137" s="9">
        <v>514</v>
      </c>
      <c r="K137" s="10" t="s">
        <v>31</v>
      </c>
      <c r="L137" s="10" t="s">
        <v>32</v>
      </c>
      <c r="M137" s="10" t="s">
        <v>95</v>
      </c>
      <c r="N137" s="10" t="s">
        <v>325</v>
      </c>
      <c r="O137" s="10" t="s">
        <v>789</v>
      </c>
      <c r="P137" s="10" t="s">
        <v>790</v>
      </c>
      <c r="Q137" s="11"/>
      <c r="R137" s="10" t="s">
        <v>56</v>
      </c>
      <c r="S137" s="9">
        <v>12</v>
      </c>
      <c r="T137" s="9">
        <v>18</v>
      </c>
      <c r="U137" s="9">
        <v>0</v>
      </c>
      <c r="V137" s="9">
        <v>62</v>
      </c>
      <c r="W137" s="10" t="s">
        <v>38</v>
      </c>
      <c r="X137" s="9">
        <v>3.12</v>
      </c>
    </row>
    <row r="138" spans="1:24" ht="20.25" customHeight="1" x14ac:dyDescent="0.2">
      <c r="A138" s="7" t="s">
        <v>791</v>
      </c>
      <c r="B138" s="8" t="s">
        <v>91</v>
      </c>
      <c r="C138" s="9">
        <v>76922290</v>
      </c>
      <c r="D138" s="9">
        <v>76922290</v>
      </c>
      <c r="E138" s="10" t="s">
        <v>792</v>
      </c>
      <c r="F138" s="10" t="s">
        <v>793</v>
      </c>
      <c r="G138" s="10" t="s">
        <v>794</v>
      </c>
      <c r="H138" s="10" t="s">
        <v>29</v>
      </c>
      <c r="I138" s="10" t="s">
        <v>30</v>
      </c>
      <c r="J138" s="9">
        <v>2049</v>
      </c>
      <c r="K138" s="10" t="s">
        <v>31</v>
      </c>
      <c r="L138" s="10" t="s">
        <v>32</v>
      </c>
      <c r="M138" s="10" t="s">
        <v>388</v>
      </c>
      <c r="N138" s="10" t="s">
        <v>199</v>
      </c>
      <c r="O138" s="10" t="s">
        <v>795</v>
      </c>
      <c r="P138" s="10" t="s">
        <v>796</v>
      </c>
      <c r="Q138" s="11"/>
      <c r="R138" s="10" t="s">
        <v>56</v>
      </c>
      <c r="S138" s="9">
        <v>18</v>
      </c>
      <c r="T138" s="9">
        <v>38</v>
      </c>
      <c r="U138" s="9">
        <v>0</v>
      </c>
      <c r="V138" s="9">
        <v>71</v>
      </c>
      <c r="W138" s="10" t="s">
        <v>38</v>
      </c>
      <c r="X138" s="9">
        <v>3.11</v>
      </c>
    </row>
    <row r="139" spans="1:24" ht="20.25" customHeight="1" x14ac:dyDescent="0.2">
      <c r="A139" s="7" t="s">
        <v>797</v>
      </c>
      <c r="B139" s="8" t="s">
        <v>742</v>
      </c>
      <c r="C139" s="9">
        <v>42680009</v>
      </c>
      <c r="D139" s="9">
        <v>42680009</v>
      </c>
      <c r="E139" s="10" t="s">
        <v>798</v>
      </c>
      <c r="F139" s="10" t="s">
        <v>799</v>
      </c>
      <c r="G139" s="10" t="s">
        <v>800</v>
      </c>
      <c r="H139" s="10" t="s">
        <v>29</v>
      </c>
      <c r="I139" s="10" t="s">
        <v>30</v>
      </c>
      <c r="J139" s="9">
        <v>168</v>
      </c>
      <c r="K139" s="10" t="s">
        <v>31</v>
      </c>
      <c r="L139" s="10" t="s">
        <v>32</v>
      </c>
      <c r="M139" s="10" t="s">
        <v>31</v>
      </c>
      <c r="N139" s="10" t="s">
        <v>63</v>
      </c>
      <c r="O139" s="10" t="s">
        <v>801</v>
      </c>
      <c r="P139" s="10" t="s">
        <v>802</v>
      </c>
      <c r="Q139" s="11"/>
      <c r="R139" s="10" t="s">
        <v>56</v>
      </c>
      <c r="S139" s="9">
        <v>11</v>
      </c>
      <c r="T139" s="9">
        <v>34</v>
      </c>
      <c r="U139" s="9">
        <v>0</v>
      </c>
      <c r="V139" s="9">
        <v>91</v>
      </c>
      <c r="W139" s="10" t="s">
        <v>38</v>
      </c>
      <c r="X139" s="9">
        <v>3.06</v>
      </c>
    </row>
    <row r="140" spans="1:24" ht="20.25" customHeight="1" x14ac:dyDescent="0.2">
      <c r="A140" s="7" t="s">
        <v>803</v>
      </c>
      <c r="B140" s="8" t="s">
        <v>115</v>
      </c>
      <c r="C140" s="9">
        <v>171251144</v>
      </c>
      <c r="D140" s="9">
        <v>171251144</v>
      </c>
      <c r="E140" s="10" t="s">
        <v>804</v>
      </c>
      <c r="F140" s="10" t="s">
        <v>805</v>
      </c>
      <c r="G140" s="10" t="s">
        <v>806</v>
      </c>
      <c r="H140" s="10" t="s">
        <v>29</v>
      </c>
      <c r="I140" s="10" t="s">
        <v>30</v>
      </c>
      <c r="J140" s="9">
        <v>285</v>
      </c>
      <c r="K140" s="10" t="s">
        <v>61</v>
      </c>
      <c r="L140" s="10" t="s">
        <v>32</v>
      </c>
      <c r="M140" s="10" t="s">
        <v>199</v>
      </c>
      <c r="N140" s="10" t="s">
        <v>120</v>
      </c>
      <c r="O140" s="10" t="s">
        <v>807</v>
      </c>
      <c r="P140" s="10" t="s">
        <v>808</v>
      </c>
      <c r="Q140" s="11"/>
      <c r="R140" s="10" t="s">
        <v>56</v>
      </c>
      <c r="S140" s="9">
        <v>25</v>
      </c>
      <c r="T140" s="9">
        <v>13</v>
      </c>
      <c r="U140" s="9">
        <v>0</v>
      </c>
      <c r="V140" s="9">
        <v>30</v>
      </c>
      <c r="W140" s="10" t="s">
        <v>38</v>
      </c>
      <c r="X140" s="9">
        <v>2.9</v>
      </c>
    </row>
    <row r="141" spans="1:24" ht="20.25" customHeight="1" x14ac:dyDescent="0.2">
      <c r="A141" s="7" t="s">
        <v>809</v>
      </c>
      <c r="B141" s="8" t="s">
        <v>131</v>
      </c>
      <c r="C141" s="9">
        <v>140532024</v>
      </c>
      <c r="D141" s="9">
        <v>140532024</v>
      </c>
      <c r="E141" s="10" t="s">
        <v>810</v>
      </c>
      <c r="F141" s="10" t="s">
        <v>811</v>
      </c>
      <c r="G141" s="10" t="s">
        <v>812</v>
      </c>
      <c r="H141" s="10" t="s">
        <v>29</v>
      </c>
      <c r="I141" s="10" t="s">
        <v>30</v>
      </c>
      <c r="J141" s="9">
        <v>729</v>
      </c>
      <c r="K141" s="10" t="s">
        <v>45</v>
      </c>
      <c r="L141" s="10" t="s">
        <v>61</v>
      </c>
      <c r="M141" s="10" t="s">
        <v>62</v>
      </c>
      <c r="N141" s="10" t="s">
        <v>111</v>
      </c>
      <c r="O141" s="10" t="s">
        <v>813</v>
      </c>
      <c r="P141" s="10" t="s">
        <v>814</v>
      </c>
      <c r="Q141" s="11"/>
      <c r="R141" s="10" t="s">
        <v>56</v>
      </c>
      <c r="S141" s="9">
        <v>25</v>
      </c>
      <c r="T141" s="9">
        <v>34</v>
      </c>
      <c r="U141" s="9">
        <v>0</v>
      </c>
      <c r="V141" s="9">
        <v>79</v>
      </c>
      <c r="W141" s="10" t="s">
        <v>38</v>
      </c>
      <c r="X141" s="9">
        <v>2.79</v>
      </c>
    </row>
    <row r="142" spans="1:24" ht="20.25" customHeight="1" x14ac:dyDescent="0.2">
      <c r="A142" s="7" t="s">
        <v>815</v>
      </c>
      <c r="B142" s="8" t="s">
        <v>124</v>
      </c>
      <c r="C142" s="9">
        <v>51170605</v>
      </c>
      <c r="D142" s="9">
        <v>51170605</v>
      </c>
      <c r="E142" s="10" t="s">
        <v>816</v>
      </c>
      <c r="F142" s="10" t="s">
        <v>817</v>
      </c>
      <c r="G142" s="10" t="s">
        <v>818</v>
      </c>
      <c r="H142" s="10" t="s">
        <v>29</v>
      </c>
      <c r="I142" s="10" t="s">
        <v>30</v>
      </c>
      <c r="J142" s="9">
        <v>1538</v>
      </c>
      <c r="K142" s="10" t="s">
        <v>45</v>
      </c>
      <c r="L142" s="10" t="s">
        <v>61</v>
      </c>
      <c r="M142" s="10" t="s">
        <v>119</v>
      </c>
      <c r="N142" s="10" t="s">
        <v>120</v>
      </c>
      <c r="O142" s="10" t="s">
        <v>819</v>
      </c>
      <c r="P142" s="10" t="s">
        <v>820</v>
      </c>
      <c r="Q142" s="10" t="s">
        <v>821</v>
      </c>
      <c r="R142" s="10" t="s">
        <v>37</v>
      </c>
      <c r="S142" s="9">
        <v>35</v>
      </c>
      <c r="T142" s="9">
        <v>67</v>
      </c>
      <c r="U142" s="9">
        <v>0</v>
      </c>
      <c r="V142" s="9">
        <v>107</v>
      </c>
      <c r="W142" s="10" t="s">
        <v>38</v>
      </c>
      <c r="X142" s="9">
        <v>2.74</v>
      </c>
    </row>
    <row r="143" spans="1:24" ht="20.25" customHeight="1" x14ac:dyDescent="0.2">
      <c r="A143" s="7" t="s">
        <v>828</v>
      </c>
      <c r="B143" s="8" t="s">
        <v>91</v>
      </c>
      <c r="C143" s="9">
        <v>60165449</v>
      </c>
      <c r="D143" s="9">
        <v>60165449</v>
      </c>
      <c r="E143" s="10" t="s">
        <v>829</v>
      </c>
      <c r="F143" s="10" t="s">
        <v>830</v>
      </c>
      <c r="G143" s="10" t="s">
        <v>831</v>
      </c>
      <c r="H143" s="10" t="s">
        <v>29</v>
      </c>
      <c r="I143" s="10" t="s">
        <v>30</v>
      </c>
      <c r="J143" s="9">
        <v>88</v>
      </c>
      <c r="K143" s="10" t="s">
        <v>61</v>
      </c>
      <c r="L143" s="10" t="s">
        <v>45</v>
      </c>
      <c r="M143" s="10" t="s">
        <v>111</v>
      </c>
      <c r="N143" s="10" t="s">
        <v>62</v>
      </c>
      <c r="O143" s="10" t="s">
        <v>832</v>
      </c>
      <c r="P143" s="10" t="s">
        <v>833</v>
      </c>
      <c r="Q143" s="11"/>
      <c r="R143" s="10" t="s">
        <v>56</v>
      </c>
      <c r="S143" s="9">
        <v>10</v>
      </c>
      <c r="T143" s="9">
        <v>19</v>
      </c>
      <c r="U143" s="9">
        <v>0</v>
      </c>
      <c r="V143" s="9">
        <v>32</v>
      </c>
      <c r="W143" s="10" t="s">
        <v>38</v>
      </c>
      <c r="X143" s="9">
        <v>2.73</v>
      </c>
    </row>
    <row r="144" spans="1:24" ht="20.25" customHeight="1" x14ac:dyDescent="0.2">
      <c r="A144" s="7" t="s">
        <v>834</v>
      </c>
      <c r="B144" s="8" t="s">
        <v>40</v>
      </c>
      <c r="C144" s="9">
        <v>136573485</v>
      </c>
      <c r="D144" s="9">
        <v>136573485</v>
      </c>
      <c r="E144" s="10" t="s">
        <v>835</v>
      </c>
      <c r="F144" s="10" t="s">
        <v>836</v>
      </c>
      <c r="G144" s="10" t="s">
        <v>837</v>
      </c>
      <c r="H144" s="10" t="s">
        <v>29</v>
      </c>
      <c r="I144" s="10" t="s">
        <v>30</v>
      </c>
      <c r="J144" s="9">
        <v>61</v>
      </c>
      <c r="K144" s="10" t="s">
        <v>31</v>
      </c>
      <c r="L144" s="10" t="s">
        <v>32</v>
      </c>
      <c r="M144" s="10" t="s">
        <v>212</v>
      </c>
      <c r="N144" s="10" t="s">
        <v>213</v>
      </c>
      <c r="O144" s="10" t="s">
        <v>838</v>
      </c>
      <c r="P144" s="10" t="s">
        <v>839</v>
      </c>
      <c r="Q144" s="11"/>
      <c r="R144" s="10" t="s">
        <v>182</v>
      </c>
      <c r="S144" s="9">
        <v>11</v>
      </c>
      <c r="T144" s="9">
        <v>34</v>
      </c>
      <c r="U144" s="9">
        <v>0</v>
      </c>
      <c r="V144" s="9">
        <v>70</v>
      </c>
      <c r="W144" s="10" t="s">
        <v>38</v>
      </c>
      <c r="X144" s="9">
        <v>2.68</v>
      </c>
    </row>
    <row r="145" spans="1:24" ht="20.25" customHeight="1" x14ac:dyDescent="0.2">
      <c r="A145" s="7" t="s">
        <v>840</v>
      </c>
      <c r="B145" s="8" t="s">
        <v>115</v>
      </c>
      <c r="C145" s="9">
        <v>156882703</v>
      </c>
      <c r="D145" s="9">
        <v>156882703</v>
      </c>
      <c r="E145" s="10" t="s">
        <v>841</v>
      </c>
      <c r="F145" s="10" t="s">
        <v>842</v>
      </c>
      <c r="G145" s="10" t="s">
        <v>843</v>
      </c>
      <c r="H145" s="10" t="s">
        <v>29</v>
      </c>
      <c r="I145" s="10" t="s">
        <v>30</v>
      </c>
      <c r="J145" s="9">
        <v>784</v>
      </c>
      <c r="K145" s="10" t="s">
        <v>31</v>
      </c>
      <c r="L145" s="10" t="s">
        <v>32</v>
      </c>
      <c r="M145" s="10" t="s">
        <v>31</v>
      </c>
      <c r="N145" s="10" t="s">
        <v>388</v>
      </c>
      <c r="O145" s="10" t="s">
        <v>844</v>
      </c>
      <c r="P145" s="10" t="s">
        <v>845</v>
      </c>
      <c r="Q145" s="11"/>
      <c r="R145" s="10" t="s">
        <v>56</v>
      </c>
      <c r="S145" s="9">
        <v>17</v>
      </c>
      <c r="T145" s="9">
        <v>56</v>
      </c>
      <c r="U145" s="9">
        <v>0</v>
      </c>
      <c r="V145" s="9">
        <v>62</v>
      </c>
      <c r="W145" s="10" t="s">
        <v>38</v>
      </c>
      <c r="X145" s="9">
        <v>2.67</v>
      </c>
    </row>
    <row r="146" spans="1:24" ht="20.25" customHeight="1" x14ac:dyDescent="0.2">
      <c r="A146" s="7" t="s">
        <v>846</v>
      </c>
      <c r="B146" s="8" t="s">
        <v>83</v>
      </c>
      <c r="C146" s="9">
        <v>148801711</v>
      </c>
      <c r="D146" s="9">
        <v>148801711</v>
      </c>
      <c r="E146" s="10" t="s">
        <v>847</v>
      </c>
      <c r="F146" s="10" t="s">
        <v>848</v>
      </c>
      <c r="G146" s="10" t="s">
        <v>849</v>
      </c>
      <c r="H146" s="10" t="s">
        <v>29</v>
      </c>
      <c r="I146" s="10" t="s">
        <v>30</v>
      </c>
      <c r="J146" s="9">
        <v>418</v>
      </c>
      <c r="K146" s="10" t="s">
        <v>45</v>
      </c>
      <c r="L146" s="10" t="s">
        <v>61</v>
      </c>
      <c r="M146" s="10" t="s">
        <v>119</v>
      </c>
      <c r="N146" s="10" t="s">
        <v>120</v>
      </c>
      <c r="O146" s="10" t="s">
        <v>850</v>
      </c>
      <c r="P146" s="10" t="s">
        <v>851</v>
      </c>
      <c r="Q146" s="11"/>
      <c r="R146" s="10" t="s">
        <v>56</v>
      </c>
      <c r="S146" s="9">
        <v>28</v>
      </c>
      <c r="T146" s="9">
        <v>84</v>
      </c>
      <c r="U146" s="9">
        <v>0</v>
      </c>
      <c r="V146" s="9">
        <v>102</v>
      </c>
      <c r="W146" s="10" t="s">
        <v>38</v>
      </c>
      <c r="X146" s="9">
        <v>2.67</v>
      </c>
    </row>
    <row r="147" spans="1:24" ht="20.25" customHeight="1" x14ac:dyDescent="0.2">
      <c r="A147" s="7" t="s">
        <v>852</v>
      </c>
      <c r="B147" s="8" t="s">
        <v>25</v>
      </c>
      <c r="C147" s="9">
        <v>33783918</v>
      </c>
      <c r="D147" s="9">
        <v>33783918</v>
      </c>
      <c r="E147" s="10" t="s">
        <v>853</v>
      </c>
      <c r="F147" s="10" t="s">
        <v>854</v>
      </c>
      <c r="G147" s="10" t="s">
        <v>855</v>
      </c>
      <c r="H147" s="10" t="s">
        <v>29</v>
      </c>
      <c r="I147" s="10" t="s">
        <v>30</v>
      </c>
      <c r="J147" s="9">
        <v>629</v>
      </c>
      <c r="K147" s="10" t="s">
        <v>31</v>
      </c>
      <c r="L147" s="10" t="s">
        <v>32</v>
      </c>
      <c r="M147" s="10" t="s">
        <v>31</v>
      </c>
      <c r="N147" s="10" t="s">
        <v>44</v>
      </c>
      <c r="O147" s="10" t="s">
        <v>856</v>
      </c>
      <c r="P147" s="10" t="s">
        <v>857</v>
      </c>
      <c r="Q147" s="11"/>
      <c r="R147" s="10" t="s">
        <v>56</v>
      </c>
      <c r="S147" s="9">
        <v>10</v>
      </c>
      <c r="T147" s="9">
        <v>21</v>
      </c>
      <c r="U147" s="9">
        <v>0</v>
      </c>
      <c r="V147" s="9">
        <v>40</v>
      </c>
      <c r="W147" s="10" t="s">
        <v>38</v>
      </c>
      <c r="X147" s="9">
        <v>2.66</v>
      </c>
    </row>
    <row r="148" spans="1:24" ht="20.25" customHeight="1" x14ac:dyDescent="0.2">
      <c r="A148" s="7" t="s">
        <v>858</v>
      </c>
      <c r="B148" s="8" t="s">
        <v>124</v>
      </c>
      <c r="C148" s="9">
        <v>36940475</v>
      </c>
      <c r="D148" s="9">
        <v>36940475</v>
      </c>
      <c r="E148" s="10" t="s">
        <v>859</v>
      </c>
      <c r="F148" s="10" t="s">
        <v>860</v>
      </c>
      <c r="G148" s="10" t="s">
        <v>861</v>
      </c>
      <c r="H148" s="10" t="s">
        <v>29</v>
      </c>
      <c r="I148" s="10" t="s">
        <v>30</v>
      </c>
      <c r="J148" s="9">
        <v>221</v>
      </c>
      <c r="K148" s="10" t="s">
        <v>31</v>
      </c>
      <c r="L148" s="10" t="s">
        <v>32</v>
      </c>
      <c r="M148" s="10" t="s">
        <v>95</v>
      </c>
      <c r="N148" s="10" t="s">
        <v>325</v>
      </c>
      <c r="O148" s="10" t="s">
        <v>862</v>
      </c>
      <c r="P148" s="10" t="s">
        <v>863</v>
      </c>
      <c r="Q148" s="11"/>
      <c r="R148" s="10" t="s">
        <v>56</v>
      </c>
      <c r="S148" s="9">
        <v>17</v>
      </c>
      <c r="T148" s="9">
        <v>28</v>
      </c>
      <c r="U148" s="9">
        <v>0</v>
      </c>
      <c r="V148" s="9">
        <v>79</v>
      </c>
      <c r="W148" s="10" t="s">
        <v>38</v>
      </c>
      <c r="X148" s="9">
        <v>2.63</v>
      </c>
    </row>
    <row r="149" spans="1:24" ht="20.25" customHeight="1" x14ac:dyDescent="0.2">
      <c r="A149" s="7" t="s">
        <v>864</v>
      </c>
      <c r="B149" s="8" t="s">
        <v>115</v>
      </c>
      <c r="C149" s="9">
        <v>228598769</v>
      </c>
      <c r="D149" s="9">
        <v>228598769</v>
      </c>
      <c r="E149" s="10" t="s">
        <v>865</v>
      </c>
      <c r="F149" s="10" t="s">
        <v>866</v>
      </c>
      <c r="G149" s="10" t="s">
        <v>867</v>
      </c>
      <c r="H149" s="10" t="s">
        <v>29</v>
      </c>
      <c r="I149" s="10" t="s">
        <v>30</v>
      </c>
      <c r="J149" s="9">
        <v>212</v>
      </c>
      <c r="K149" s="10" t="s">
        <v>45</v>
      </c>
      <c r="L149" s="10" t="s">
        <v>61</v>
      </c>
      <c r="M149" s="10" t="s">
        <v>119</v>
      </c>
      <c r="N149" s="10" t="s">
        <v>120</v>
      </c>
      <c r="O149" s="10" t="s">
        <v>868</v>
      </c>
      <c r="P149" s="10" t="s">
        <v>869</v>
      </c>
      <c r="Q149" s="11"/>
      <c r="R149" s="10" t="s">
        <v>56</v>
      </c>
      <c r="S149" s="9">
        <v>17</v>
      </c>
      <c r="T149" s="9">
        <v>27</v>
      </c>
      <c r="U149" s="9">
        <v>0</v>
      </c>
      <c r="V149" s="9">
        <v>60</v>
      </c>
      <c r="W149" s="10" t="s">
        <v>38</v>
      </c>
      <c r="X149" s="9">
        <v>2.58</v>
      </c>
    </row>
    <row r="150" spans="1:24" ht="20.25" customHeight="1" x14ac:dyDescent="0.2">
      <c r="A150" s="7" t="s">
        <v>883</v>
      </c>
      <c r="B150" s="8" t="s">
        <v>124</v>
      </c>
      <c r="C150" s="9">
        <v>10692201</v>
      </c>
      <c r="D150" s="9">
        <v>10692201</v>
      </c>
      <c r="E150" s="10" t="s">
        <v>884</v>
      </c>
      <c r="F150" s="10" t="s">
        <v>885</v>
      </c>
      <c r="G150" s="10" t="s">
        <v>886</v>
      </c>
      <c r="H150" s="10" t="s">
        <v>29</v>
      </c>
      <c r="I150" s="10" t="s">
        <v>30</v>
      </c>
      <c r="J150" s="9">
        <v>170</v>
      </c>
      <c r="K150" s="10" t="s">
        <v>45</v>
      </c>
      <c r="L150" s="10" t="s">
        <v>61</v>
      </c>
      <c r="M150" s="10" t="s">
        <v>119</v>
      </c>
      <c r="N150" s="10" t="s">
        <v>120</v>
      </c>
      <c r="O150" s="10" t="s">
        <v>887</v>
      </c>
      <c r="P150" s="10" t="s">
        <v>888</v>
      </c>
      <c r="Q150" s="11"/>
      <c r="R150" s="10" t="s">
        <v>56</v>
      </c>
      <c r="S150" s="9">
        <v>46</v>
      </c>
      <c r="T150" s="9">
        <v>68</v>
      </c>
      <c r="U150" s="9">
        <v>0</v>
      </c>
      <c r="V150" s="9">
        <v>143</v>
      </c>
      <c r="W150" s="10" t="s">
        <v>38</v>
      </c>
      <c r="X150" s="9">
        <v>2.4300000000000002</v>
      </c>
    </row>
    <row r="151" spans="1:24" ht="20.25" customHeight="1" x14ac:dyDescent="0.2">
      <c r="A151" s="7" t="s">
        <v>889</v>
      </c>
      <c r="B151" s="8" t="s">
        <v>25</v>
      </c>
      <c r="C151" s="9">
        <v>143713836</v>
      </c>
      <c r="D151" s="9">
        <v>143713836</v>
      </c>
      <c r="E151" s="10" t="s">
        <v>890</v>
      </c>
      <c r="F151" s="10" t="s">
        <v>891</v>
      </c>
      <c r="G151" s="10" t="s">
        <v>892</v>
      </c>
      <c r="H151" s="10" t="s">
        <v>29</v>
      </c>
      <c r="I151" s="10" t="s">
        <v>30</v>
      </c>
      <c r="J151" s="9">
        <v>167</v>
      </c>
      <c r="K151" s="10" t="s">
        <v>45</v>
      </c>
      <c r="L151" s="10" t="s">
        <v>61</v>
      </c>
      <c r="M151" s="10" t="s">
        <v>63</v>
      </c>
      <c r="N151" s="10" t="s">
        <v>79</v>
      </c>
      <c r="O151" s="10" t="s">
        <v>893</v>
      </c>
      <c r="P151" s="10" t="s">
        <v>894</v>
      </c>
      <c r="Q151" s="11"/>
      <c r="R151" s="10" t="s">
        <v>56</v>
      </c>
      <c r="S151" s="9">
        <v>7</v>
      </c>
      <c r="T151" s="9">
        <v>12</v>
      </c>
      <c r="U151" s="9">
        <v>0</v>
      </c>
      <c r="V151" s="9">
        <v>27</v>
      </c>
      <c r="W151" s="10" t="s">
        <v>38</v>
      </c>
      <c r="X151" s="9">
        <v>2.4300000000000002</v>
      </c>
    </row>
    <row r="152" spans="1:24" ht="20.25" customHeight="1" x14ac:dyDescent="0.2">
      <c r="A152" s="7" t="s">
        <v>895</v>
      </c>
      <c r="B152" s="8" t="s">
        <v>91</v>
      </c>
      <c r="C152" s="9">
        <v>59856258</v>
      </c>
      <c r="D152" s="9">
        <v>59856258</v>
      </c>
      <c r="E152" s="10" t="s">
        <v>896</v>
      </c>
      <c r="F152" s="10" t="s">
        <v>897</v>
      </c>
      <c r="G152" s="10" t="s">
        <v>898</v>
      </c>
      <c r="H152" s="10" t="s">
        <v>29</v>
      </c>
      <c r="I152" s="10" t="s">
        <v>30</v>
      </c>
      <c r="J152" s="9">
        <v>7</v>
      </c>
      <c r="K152" s="10" t="s">
        <v>31</v>
      </c>
      <c r="L152" s="10" t="s">
        <v>32</v>
      </c>
      <c r="M152" s="10" t="s">
        <v>44</v>
      </c>
      <c r="N152" s="10" t="s">
        <v>120</v>
      </c>
      <c r="O152" s="10" t="s">
        <v>899</v>
      </c>
      <c r="P152" s="10" t="s">
        <v>900</v>
      </c>
      <c r="Q152" s="11"/>
      <c r="R152" s="10" t="s">
        <v>56</v>
      </c>
      <c r="S152" s="9">
        <v>3</v>
      </c>
      <c r="T152" s="9">
        <v>9</v>
      </c>
      <c r="U152" s="9">
        <v>0</v>
      </c>
      <c r="V152" s="9">
        <v>31</v>
      </c>
      <c r="W152" s="10" t="s">
        <v>38</v>
      </c>
      <c r="X152" s="9">
        <v>2.2999999999999998</v>
      </c>
    </row>
    <row r="153" spans="1:24" ht="20.25" customHeight="1" x14ac:dyDescent="0.2">
      <c r="A153" s="7" t="s">
        <v>901</v>
      </c>
      <c r="B153" s="8" t="s">
        <v>115</v>
      </c>
      <c r="C153" s="9">
        <v>178412362</v>
      </c>
      <c r="D153" s="9">
        <v>178412362</v>
      </c>
      <c r="E153" s="10" t="s">
        <v>902</v>
      </c>
      <c r="F153" s="10" t="s">
        <v>903</v>
      </c>
      <c r="G153" s="10" t="s">
        <v>904</v>
      </c>
      <c r="H153" s="10" t="s">
        <v>29</v>
      </c>
      <c r="I153" s="10" t="s">
        <v>30</v>
      </c>
      <c r="J153" s="9">
        <v>346</v>
      </c>
      <c r="K153" s="10" t="s">
        <v>32</v>
      </c>
      <c r="L153" s="10" t="s">
        <v>31</v>
      </c>
      <c r="M153" s="10" t="s">
        <v>120</v>
      </c>
      <c r="N153" s="10" t="s">
        <v>119</v>
      </c>
      <c r="O153" s="10" t="s">
        <v>905</v>
      </c>
      <c r="P153" s="10" t="s">
        <v>906</v>
      </c>
      <c r="Q153" s="11"/>
      <c r="R153" s="10" t="s">
        <v>56</v>
      </c>
      <c r="S153" s="9">
        <v>11</v>
      </c>
      <c r="T153" s="9">
        <v>14</v>
      </c>
      <c r="U153" s="9">
        <v>0</v>
      </c>
      <c r="V153" s="9">
        <v>28</v>
      </c>
      <c r="W153" s="10" t="s">
        <v>38</v>
      </c>
      <c r="X153" s="9">
        <v>2.16</v>
      </c>
    </row>
    <row r="154" spans="1:24" ht="20.25" customHeight="1" x14ac:dyDescent="0.2">
      <c r="A154" s="7" t="s">
        <v>919</v>
      </c>
      <c r="B154" s="8" t="s">
        <v>40</v>
      </c>
      <c r="C154" s="9">
        <v>192516861</v>
      </c>
      <c r="D154" s="9">
        <v>192516861</v>
      </c>
      <c r="E154" s="10" t="s">
        <v>920</v>
      </c>
      <c r="F154" s="10" t="s">
        <v>921</v>
      </c>
      <c r="G154" s="10" t="s">
        <v>922</v>
      </c>
      <c r="H154" s="10" t="s">
        <v>29</v>
      </c>
      <c r="I154" s="10" t="s">
        <v>30</v>
      </c>
      <c r="J154" s="9">
        <v>264</v>
      </c>
      <c r="K154" s="10" t="s">
        <v>45</v>
      </c>
      <c r="L154" s="10" t="s">
        <v>61</v>
      </c>
      <c r="M154" s="10" t="s">
        <v>119</v>
      </c>
      <c r="N154" s="10" t="s">
        <v>120</v>
      </c>
      <c r="O154" s="10" t="s">
        <v>923</v>
      </c>
      <c r="P154" s="10" t="s">
        <v>924</v>
      </c>
      <c r="Q154" s="11"/>
      <c r="R154" s="10" t="s">
        <v>56</v>
      </c>
      <c r="S154" s="9">
        <v>13</v>
      </c>
      <c r="T154" s="9">
        <v>42</v>
      </c>
      <c r="U154" s="9">
        <v>0</v>
      </c>
      <c r="V154" s="9">
        <v>57</v>
      </c>
      <c r="W154" s="10" t="s">
        <v>38</v>
      </c>
      <c r="X154" s="9">
        <v>2.12</v>
      </c>
    </row>
    <row r="155" spans="1:24" ht="20.25" customHeight="1" x14ac:dyDescent="0.2">
      <c r="A155" s="7" t="s">
        <v>925</v>
      </c>
      <c r="B155" s="8" t="s">
        <v>742</v>
      </c>
      <c r="C155" s="9">
        <v>49366723</v>
      </c>
      <c r="D155" s="9">
        <v>49366723</v>
      </c>
      <c r="E155" s="10" t="s">
        <v>926</v>
      </c>
      <c r="F155" s="10" t="s">
        <v>927</v>
      </c>
      <c r="G155" s="10" t="s">
        <v>928</v>
      </c>
      <c r="H155" s="10" t="s">
        <v>29</v>
      </c>
      <c r="I155" s="10" t="s">
        <v>30</v>
      </c>
      <c r="J155" s="9">
        <v>273</v>
      </c>
      <c r="K155" s="10" t="s">
        <v>45</v>
      </c>
      <c r="L155" s="10" t="s">
        <v>61</v>
      </c>
      <c r="M155" s="10" t="s">
        <v>111</v>
      </c>
      <c r="N155" s="10" t="s">
        <v>79</v>
      </c>
      <c r="O155" s="10" t="s">
        <v>929</v>
      </c>
      <c r="P155" s="10" t="s">
        <v>930</v>
      </c>
      <c r="Q155" s="11"/>
      <c r="R155" s="10" t="s">
        <v>56</v>
      </c>
      <c r="S155" s="9">
        <v>49</v>
      </c>
      <c r="T155" s="9">
        <v>31</v>
      </c>
      <c r="U155" s="9">
        <v>0</v>
      </c>
      <c r="V155" s="9">
        <v>38</v>
      </c>
      <c r="W155" s="10" t="s">
        <v>38</v>
      </c>
      <c r="X155" s="9">
        <v>2.0499999999999998</v>
      </c>
    </row>
    <row r="156" spans="1:24" ht="20.25" customHeight="1" x14ac:dyDescent="0.2">
      <c r="A156" s="7" t="s">
        <v>938</v>
      </c>
      <c r="B156" s="8" t="s">
        <v>100</v>
      </c>
      <c r="C156" s="9">
        <v>61832951</v>
      </c>
      <c r="D156" s="9">
        <v>61832951</v>
      </c>
      <c r="E156" s="10" t="s">
        <v>939</v>
      </c>
      <c r="F156" s="10" t="s">
        <v>940</v>
      </c>
      <c r="G156" s="10" t="s">
        <v>941</v>
      </c>
      <c r="H156" s="10" t="s">
        <v>29</v>
      </c>
      <c r="I156" s="10" t="s">
        <v>30</v>
      </c>
      <c r="J156" s="9">
        <v>2563</v>
      </c>
      <c r="K156" s="10" t="s">
        <v>45</v>
      </c>
      <c r="L156" s="10" t="s">
        <v>61</v>
      </c>
      <c r="M156" s="10" t="s">
        <v>44</v>
      </c>
      <c r="N156" s="10" t="s">
        <v>120</v>
      </c>
      <c r="O156" s="10" t="s">
        <v>942</v>
      </c>
      <c r="P156" s="10" t="s">
        <v>943</v>
      </c>
      <c r="Q156" s="11"/>
      <c r="R156" s="10" t="s">
        <v>56</v>
      </c>
      <c r="S156" s="9">
        <v>26</v>
      </c>
      <c r="T156" s="9">
        <v>30</v>
      </c>
      <c r="U156" s="9">
        <v>0</v>
      </c>
      <c r="V156" s="9">
        <v>69</v>
      </c>
      <c r="W156" s="10" t="s">
        <v>38</v>
      </c>
      <c r="X156" s="9">
        <v>2.0099999999999998</v>
      </c>
    </row>
    <row r="157" spans="1:24" ht="20.25" customHeight="1" x14ac:dyDescent="0.2">
      <c r="A157" s="7" t="s">
        <v>944</v>
      </c>
      <c r="B157" s="8" t="s">
        <v>68</v>
      </c>
      <c r="C157" s="9">
        <v>139609703</v>
      </c>
      <c r="D157" s="9">
        <v>139609703</v>
      </c>
      <c r="E157" s="10" t="s">
        <v>945</v>
      </c>
      <c r="F157" s="10" t="s">
        <v>946</v>
      </c>
      <c r="G157" s="10" t="s">
        <v>947</v>
      </c>
      <c r="H157" s="10" t="s">
        <v>29</v>
      </c>
      <c r="I157" s="10" t="s">
        <v>30</v>
      </c>
      <c r="J157" s="9">
        <v>112</v>
      </c>
      <c r="K157" s="10" t="s">
        <v>45</v>
      </c>
      <c r="L157" s="10" t="s">
        <v>61</v>
      </c>
      <c r="M157" s="10" t="s">
        <v>119</v>
      </c>
      <c r="N157" s="10" t="s">
        <v>120</v>
      </c>
      <c r="O157" s="10" t="s">
        <v>948</v>
      </c>
      <c r="P157" s="10" t="s">
        <v>949</v>
      </c>
      <c r="Q157" s="11"/>
      <c r="R157" s="10" t="s">
        <v>56</v>
      </c>
      <c r="S157" s="9">
        <v>18</v>
      </c>
      <c r="T157" s="9">
        <v>47</v>
      </c>
      <c r="U157" s="9">
        <v>0</v>
      </c>
      <c r="V157" s="9">
        <v>112</v>
      </c>
      <c r="W157" s="10" t="s">
        <v>38</v>
      </c>
      <c r="X157" s="9">
        <v>1.99</v>
      </c>
    </row>
    <row r="158" spans="1:24" ht="20.25" customHeight="1" x14ac:dyDescent="0.2">
      <c r="A158" s="7" t="s">
        <v>950</v>
      </c>
      <c r="B158" s="8" t="s">
        <v>742</v>
      </c>
      <c r="C158" s="9">
        <v>60448856</v>
      </c>
      <c r="D158" s="9">
        <v>60448856</v>
      </c>
      <c r="E158" s="10" t="s">
        <v>951</v>
      </c>
      <c r="F158" s="10" t="s">
        <v>952</v>
      </c>
      <c r="G158" s="10" t="s">
        <v>953</v>
      </c>
      <c r="H158" s="10" t="s">
        <v>29</v>
      </c>
      <c r="I158" s="10" t="s">
        <v>30</v>
      </c>
      <c r="J158" s="9">
        <v>317</v>
      </c>
      <c r="K158" s="10" t="s">
        <v>31</v>
      </c>
      <c r="L158" s="10" t="s">
        <v>32</v>
      </c>
      <c r="M158" s="10" t="s">
        <v>44</v>
      </c>
      <c r="N158" s="10" t="s">
        <v>148</v>
      </c>
      <c r="O158" s="10" t="s">
        <v>954</v>
      </c>
      <c r="P158" s="10" t="s">
        <v>955</v>
      </c>
      <c r="Q158" s="10" t="s">
        <v>956</v>
      </c>
      <c r="R158" s="10" t="s">
        <v>261</v>
      </c>
      <c r="S158" s="9">
        <v>42</v>
      </c>
      <c r="T158" s="9">
        <v>101</v>
      </c>
      <c r="U158" s="9">
        <v>0</v>
      </c>
      <c r="V158" s="9">
        <v>103</v>
      </c>
      <c r="W158" s="10" t="s">
        <v>38</v>
      </c>
      <c r="X158" s="9">
        <v>1.92</v>
      </c>
    </row>
    <row r="159" spans="1:24" ht="20.25" customHeight="1" x14ac:dyDescent="0.2">
      <c r="A159" s="7" t="s">
        <v>957</v>
      </c>
      <c r="B159" s="8" t="s">
        <v>40</v>
      </c>
      <c r="C159" s="9">
        <v>119338454</v>
      </c>
      <c r="D159" s="9">
        <v>119338454</v>
      </c>
      <c r="E159" s="10" t="s">
        <v>958</v>
      </c>
      <c r="F159" s="10" t="s">
        <v>959</v>
      </c>
      <c r="G159" s="10" t="s">
        <v>960</v>
      </c>
      <c r="H159" s="10" t="s">
        <v>29</v>
      </c>
      <c r="I159" s="10" t="s">
        <v>30</v>
      </c>
      <c r="J159" s="9">
        <v>323</v>
      </c>
      <c r="K159" s="10" t="s">
        <v>31</v>
      </c>
      <c r="L159" s="10" t="s">
        <v>32</v>
      </c>
      <c r="M159" s="10" t="s">
        <v>119</v>
      </c>
      <c r="N159" s="10" t="s">
        <v>120</v>
      </c>
      <c r="O159" s="10" t="s">
        <v>961</v>
      </c>
      <c r="P159" s="10" t="s">
        <v>962</v>
      </c>
      <c r="Q159" s="11"/>
      <c r="R159" s="10" t="s">
        <v>56</v>
      </c>
      <c r="S159" s="9">
        <v>23</v>
      </c>
      <c r="T159" s="9">
        <v>45</v>
      </c>
      <c r="U159" s="9">
        <v>0</v>
      </c>
      <c r="V159" s="9">
        <v>75</v>
      </c>
      <c r="W159" s="10" t="s">
        <v>38</v>
      </c>
      <c r="X159" s="9">
        <v>1.84</v>
      </c>
    </row>
    <row r="160" spans="1:24" ht="20.25" customHeight="1" x14ac:dyDescent="0.2">
      <c r="A160" s="7" t="s">
        <v>963</v>
      </c>
      <c r="B160" s="8" t="s">
        <v>68</v>
      </c>
      <c r="C160" s="9">
        <v>76023422</v>
      </c>
      <c r="D160" s="9">
        <v>76023422</v>
      </c>
      <c r="E160" s="10" t="s">
        <v>964</v>
      </c>
      <c r="F160" s="10" t="s">
        <v>965</v>
      </c>
      <c r="G160" s="10" t="s">
        <v>966</v>
      </c>
      <c r="H160" s="10" t="s">
        <v>29</v>
      </c>
      <c r="I160" s="10" t="s">
        <v>30</v>
      </c>
      <c r="J160" s="9">
        <v>709</v>
      </c>
      <c r="K160" s="10" t="s">
        <v>45</v>
      </c>
      <c r="L160" s="10" t="s">
        <v>61</v>
      </c>
      <c r="M160" s="10" t="s">
        <v>44</v>
      </c>
      <c r="N160" s="10" t="s">
        <v>120</v>
      </c>
      <c r="O160" s="10" t="s">
        <v>967</v>
      </c>
      <c r="P160" s="10" t="s">
        <v>968</v>
      </c>
      <c r="Q160" s="11"/>
      <c r="R160" s="10" t="s">
        <v>56</v>
      </c>
      <c r="S160" s="9">
        <v>20</v>
      </c>
      <c r="T160" s="9">
        <v>37</v>
      </c>
      <c r="U160" s="9">
        <v>0</v>
      </c>
      <c r="V160" s="9">
        <v>81</v>
      </c>
      <c r="W160" s="10" t="s">
        <v>38</v>
      </c>
      <c r="X160" s="9">
        <v>1.71</v>
      </c>
    </row>
    <row r="161" spans="1:24" ht="20.25" customHeight="1" x14ac:dyDescent="0.2">
      <c r="A161" s="7" t="s">
        <v>969</v>
      </c>
      <c r="B161" s="8" t="s">
        <v>50</v>
      </c>
      <c r="C161" s="9">
        <v>77767139</v>
      </c>
      <c r="D161" s="9">
        <v>77767139</v>
      </c>
      <c r="E161" s="10" t="s">
        <v>970</v>
      </c>
      <c r="F161" s="10" t="s">
        <v>971</v>
      </c>
      <c r="G161" s="10" t="s">
        <v>972</v>
      </c>
      <c r="H161" s="10" t="s">
        <v>29</v>
      </c>
      <c r="I161" s="10" t="s">
        <v>30</v>
      </c>
      <c r="J161" s="9">
        <v>2661</v>
      </c>
      <c r="K161" s="10" t="s">
        <v>31</v>
      </c>
      <c r="L161" s="10" t="s">
        <v>32</v>
      </c>
      <c r="M161" s="10" t="s">
        <v>44</v>
      </c>
      <c r="N161" s="10" t="s">
        <v>120</v>
      </c>
      <c r="O161" s="10" t="s">
        <v>973</v>
      </c>
      <c r="P161" s="10" t="s">
        <v>974</v>
      </c>
      <c r="Q161" s="11"/>
      <c r="R161" s="10" t="s">
        <v>182</v>
      </c>
      <c r="S161" s="9">
        <v>30</v>
      </c>
      <c r="T161" s="9">
        <v>41</v>
      </c>
      <c r="U161" s="9">
        <v>0</v>
      </c>
      <c r="V161" s="9">
        <v>80</v>
      </c>
      <c r="W161" s="10" t="s">
        <v>38</v>
      </c>
      <c r="X161" s="9">
        <v>1.65</v>
      </c>
    </row>
    <row r="162" spans="1:24" ht="20.25" customHeight="1" x14ac:dyDescent="0.2">
      <c r="A162" s="7" t="s">
        <v>975</v>
      </c>
      <c r="B162" s="8" t="s">
        <v>40</v>
      </c>
      <c r="C162" s="9">
        <v>28562497</v>
      </c>
      <c r="D162" s="9">
        <v>28562497</v>
      </c>
      <c r="E162" s="10" t="s">
        <v>976</v>
      </c>
      <c r="F162" s="10" t="s">
        <v>977</v>
      </c>
      <c r="G162" s="10" t="s">
        <v>978</v>
      </c>
      <c r="H162" s="10" t="s">
        <v>29</v>
      </c>
      <c r="I162" s="10" t="s">
        <v>30</v>
      </c>
      <c r="J162" s="9">
        <v>267</v>
      </c>
      <c r="K162" s="10" t="s">
        <v>31</v>
      </c>
      <c r="L162" s="10" t="s">
        <v>32</v>
      </c>
      <c r="M162" s="10" t="s">
        <v>119</v>
      </c>
      <c r="N162" s="10" t="s">
        <v>120</v>
      </c>
      <c r="O162" s="10" t="s">
        <v>979</v>
      </c>
      <c r="P162" s="10" t="s">
        <v>980</v>
      </c>
      <c r="Q162" s="11"/>
      <c r="R162" s="10" t="s">
        <v>56</v>
      </c>
      <c r="S162" s="9">
        <v>13</v>
      </c>
      <c r="T162" s="9">
        <v>20</v>
      </c>
      <c r="U162" s="9">
        <v>0</v>
      </c>
      <c r="V162" s="9">
        <v>36</v>
      </c>
      <c r="W162" s="10" t="s">
        <v>38</v>
      </c>
      <c r="X162" s="9">
        <v>1.62</v>
      </c>
    </row>
    <row r="163" spans="1:24" ht="20.25" customHeight="1" x14ac:dyDescent="0.2">
      <c r="A163" s="7" t="s">
        <v>989</v>
      </c>
      <c r="B163" s="8" t="s">
        <v>100</v>
      </c>
      <c r="C163" s="9">
        <v>91348501</v>
      </c>
      <c r="D163" s="9">
        <v>91348501</v>
      </c>
      <c r="E163" s="10" t="s">
        <v>990</v>
      </c>
      <c r="F163" s="10" t="s">
        <v>991</v>
      </c>
      <c r="G163" s="10" t="s">
        <v>992</v>
      </c>
      <c r="H163" s="10" t="s">
        <v>29</v>
      </c>
      <c r="I163" s="10" t="s">
        <v>30</v>
      </c>
      <c r="J163" s="9">
        <v>549</v>
      </c>
      <c r="K163" s="10" t="s">
        <v>31</v>
      </c>
      <c r="L163" s="10" t="s">
        <v>32</v>
      </c>
      <c r="M163" s="10" t="s">
        <v>111</v>
      </c>
      <c r="N163" s="10" t="s">
        <v>79</v>
      </c>
      <c r="O163" s="10" t="s">
        <v>993</v>
      </c>
      <c r="P163" s="10" t="s">
        <v>994</v>
      </c>
      <c r="Q163" s="11"/>
      <c r="R163" s="10" t="s">
        <v>182</v>
      </c>
      <c r="S163" s="9">
        <v>7</v>
      </c>
      <c r="T163" s="9">
        <v>13</v>
      </c>
      <c r="U163" s="9">
        <v>0</v>
      </c>
      <c r="V163" s="9">
        <v>26</v>
      </c>
      <c r="W163" s="10" t="s">
        <v>38</v>
      </c>
      <c r="X163" s="9">
        <v>1.53</v>
      </c>
    </row>
    <row r="164" spans="1:24" ht="20.25" customHeight="1" x14ac:dyDescent="0.2">
      <c r="A164" s="7" t="s">
        <v>995</v>
      </c>
      <c r="B164" s="8" t="s">
        <v>263</v>
      </c>
      <c r="C164" s="9">
        <v>79325778</v>
      </c>
      <c r="D164" s="9">
        <v>79325778</v>
      </c>
      <c r="E164" s="10" t="s">
        <v>996</v>
      </c>
      <c r="F164" s="10" t="s">
        <v>997</v>
      </c>
      <c r="G164" s="10" t="s">
        <v>998</v>
      </c>
      <c r="H164" s="10" t="s">
        <v>29</v>
      </c>
      <c r="I164" s="10" t="s">
        <v>30</v>
      </c>
      <c r="J164" s="9">
        <v>471</v>
      </c>
      <c r="K164" s="10" t="s">
        <v>31</v>
      </c>
      <c r="L164" s="10" t="s">
        <v>32</v>
      </c>
      <c r="M164" s="10" t="s">
        <v>62</v>
      </c>
      <c r="N164" s="10" t="s">
        <v>111</v>
      </c>
      <c r="O164" s="10" t="s">
        <v>999</v>
      </c>
      <c r="P164" s="10" t="s">
        <v>1000</v>
      </c>
      <c r="Q164" s="10" t="s">
        <v>1001</v>
      </c>
      <c r="R164" s="10" t="s">
        <v>37</v>
      </c>
      <c r="S164" s="9">
        <v>18</v>
      </c>
      <c r="T164" s="9">
        <v>19</v>
      </c>
      <c r="U164" s="9">
        <v>0</v>
      </c>
      <c r="V164" s="9">
        <v>56</v>
      </c>
      <c r="W164" s="10" t="s">
        <v>38</v>
      </c>
      <c r="X164" s="9">
        <v>1.53</v>
      </c>
    </row>
    <row r="165" spans="1:24" ht="20.25" customHeight="1" x14ac:dyDescent="0.2">
      <c r="A165" s="7" t="s">
        <v>1002</v>
      </c>
      <c r="B165" s="8" t="s">
        <v>152</v>
      </c>
      <c r="C165" s="9">
        <v>9913382</v>
      </c>
      <c r="D165" s="9">
        <v>9913382</v>
      </c>
      <c r="E165" s="10" t="s">
        <v>1003</v>
      </c>
      <c r="F165" s="10" t="s">
        <v>1004</v>
      </c>
      <c r="G165" s="10" t="s">
        <v>1005</v>
      </c>
      <c r="H165" s="10" t="s">
        <v>29</v>
      </c>
      <c r="I165" s="10" t="s">
        <v>30</v>
      </c>
      <c r="J165" s="9">
        <v>12</v>
      </c>
      <c r="K165" s="10" t="s">
        <v>45</v>
      </c>
      <c r="L165" s="10" t="s">
        <v>61</v>
      </c>
      <c r="M165" s="10" t="s">
        <v>63</v>
      </c>
      <c r="N165" s="10" t="s">
        <v>199</v>
      </c>
      <c r="O165" s="10" t="s">
        <v>1006</v>
      </c>
      <c r="P165" s="10" t="s">
        <v>1007</v>
      </c>
      <c r="Q165" s="11"/>
      <c r="R165" s="10" t="s">
        <v>56</v>
      </c>
      <c r="S165" s="9">
        <v>12</v>
      </c>
      <c r="T165" s="9">
        <v>10</v>
      </c>
      <c r="U165" s="9">
        <v>0</v>
      </c>
      <c r="V165" s="9">
        <v>27</v>
      </c>
      <c r="W165" s="10" t="s">
        <v>38</v>
      </c>
      <c r="X165" s="9">
        <v>1.5</v>
      </c>
    </row>
    <row r="166" spans="1:24" ht="20.25" customHeight="1" x14ac:dyDescent="0.2">
      <c r="A166" s="7" t="s">
        <v>1008</v>
      </c>
      <c r="B166" s="8" t="s">
        <v>50</v>
      </c>
      <c r="C166" s="9">
        <v>65493751</v>
      </c>
      <c r="D166" s="9">
        <v>65493751</v>
      </c>
      <c r="E166" s="10" t="s">
        <v>1009</v>
      </c>
      <c r="F166" s="10" t="s">
        <v>1010</v>
      </c>
      <c r="G166" s="10" t="s">
        <v>1011</v>
      </c>
      <c r="H166" s="10" t="s">
        <v>29</v>
      </c>
      <c r="I166" s="10" t="s">
        <v>30</v>
      </c>
      <c r="J166" s="9">
        <v>135</v>
      </c>
      <c r="K166" s="10" t="s">
        <v>31</v>
      </c>
      <c r="L166" s="10" t="s">
        <v>32</v>
      </c>
      <c r="M166" s="10" t="s">
        <v>44</v>
      </c>
      <c r="N166" s="10" t="s">
        <v>148</v>
      </c>
      <c r="O166" s="10" t="s">
        <v>1012</v>
      </c>
      <c r="P166" s="10" t="s">
        <v>1013</v>
      </c>
      <c r="Q166" s="11"/>
      <c r="R166" s="10" t="s">
        <v>56</v>
      </c>
      <c r="S166" s="9">
        <v>27</v>
      </c>
      <c r="T166" s="9">
        <v>60</v>
      </c>
      <c r="U166" s="9">
        <v>0</v>
      </c>
      <c r="V166" s="9">
        <v>80</v>
      </c>
      <c r="W166" s="10" t="s">
        <v>38</v>
      </c>
      <c r="X166" s="9">
        <v>1.39</v>
      </c>
    </row>
    <row r="167" spans="1:24" ht="20.25" customHeight="1" x14ac:dyDescent="0.2">
      <c r="A167" s="7" t="s">
        <v>1014</v>
      </c>
      <c r="B167" s="8" t="s">
        <v>40</v>
      </c>
      <c r="C167" s="9">
        <v>11301572</v>
      </c>
      <c r="D167" s="9">
        <v>11301572</v>
      </c>
      <c r="E167" s="10" t="s">
        <v>1015</v>
      </c>
      <c r="F167" s="10" t="s">
        <v>1016</v>
      </c>
      <c r="G167" s="10" t="s">
        <v>1017</v>
      </c>
      <c r="H167" s="10" t="s">
        <v>29</v>
      </c>
      <c r="I167" s="10" t="s">
        <v>30</v>
      </c>
      <c r="J167" s="9">
        <v>283</v>
      </c>
      <c r="K167" s="10" t="s">
        <v>31</v>
      </c>
      <c r="L167" s="10" t="s">
        <v>32</v>
      </c>
      <c r="M167" s="10" t="s">
        <v>212</v>
      </c>
      <c r="N167" s="10" t="s">
        <v>213</v>
      </c>
      <c r="O167" s="10" t="s">
        <v>1018</v>
      </c>
      <c r="P167" s="10" t="s">
        <v>1019</v>
      </c>
      <c r="Q167" s="11"/>
      <c r="R167" s="10" t="s">
        <v>56</v>
      </c>
      <c r="S167" s="9">
        <v>19</v>
      </c>
      <c r="T167" s="9">
        <v>53</v>
      </c>
      <c r="U167" s="9">
        <v>0</v>
      </c>
      <c r="V167" s="9">
        <v>108</v>
      </c>
      <c r="W167" s="10" t="s">
        <v>38</v>
      </c>
      <c r="X167" s="9">
        <v>1.34</v>
      </c>
    </row>
    <row r="168" spans="1:24" ht="20.25" customHeight="1" x14ac:dyDescent="0.2">
      <c r="A168" s="7" t="s">
        <v>1026</v>
      </c>
      <c r="B168" s="8" t="s">
        <v>309</v>
      </c>
      <c r="C168" s="9">
        <v>51689729</v>
      </c>
      <c r="D168" s="9">
        <v>51689729</v>
      </c>
      <c r="E168" s="10" t="s">
        <v>1027</v>
      </c>
      <c r="F168" s="10" t="s">
        <v>1028</v>
      </c>
      <c r="G168" s="10" t="s">
        <v>1029</v>
      </c>
      <c r="H168" s="10" t="s">
        <v>29</v>
      </c>
      <c r="I168" s="10" t="s">
        <v>30</v>
      </c>
      <c r="J168" s="9">
        <v>251</v>
      </c>
      <c r="K168" s="10" t="s">
        <v>31</v>
      </c>
      <c r="L168" s="10" t="s">
        <v>32</v>
      </c>
      <c r="M168" s="10" t="s">
        <v>31</v>
      </c>
      <c r="N168" s="10" t="s">
        <v>44</v>
      </c>
      <c r="O168" s="10" t="s">
        <v>1030</v>
      </c>
      <c r="P168" s="10" t="s">
        <v>1031</v>
      </c>
      <c r="Q168" s="11"/>
      <c r="R168" s="10" t="s">
        <v>56</v>
      </c>
      <c r="S168" s="9">
        <v>15</v>
      </c>
      <c r="T168" s="9">
        <v>38</v>
      </c>
      <c r="U168" s="9">
        <v>0</v>
      </c>
      <c r="V168" s="9">
        <v>48</v>
      </c>
      <c r="W168" s="10" t="s">
        <v>38</v>
      </c>
      <c r="X168" s="9">
        <v>1.28</v>
      </c>
    </row>
    <row r="169" spans="1:24" ht="20.25" customHeight="1" x14ac:dyDescent="0.2">
      <c r="A169" s="7" t="s">
        <v>1032</v>
      </c>
      <c r="B169" s="8" t="s">
        <v>83</v>
      </c>
      <c r="C169" s="9">
        <v>131866295</v>
      </c>
      <c r="D169" s="9">
        <v>131866295</v>
      </c>
      <c r="E169" s="10" t="s">
        <v>1033</v>
      </c>
      <c r="F169" s="10" t="s">
        <v>1034</v>
      </c>
      <c r="G169" s="10" t="s">
        <v>1035</v>
      </c>
      <c r="H169" s="10" t="s">
        <v>29</v>
      </c>
      <c r="I169" s="10" t="s">
        <v>30</v>
      </c>
      <c r="J169" s="9">
        <v>1113</v>
      </c>
      <c r="K169" s="10" t="s">
        <v>45</v>
      </c>
      <c r="L169" s="10" t="s">
        <v>61</v>
      </c>
      <c r="M169" s="10" t="s">
        <v>119</v>
      </c>
      <c r="N169" s="10" t="s">
        <v>120</v>
      </c>
      <c r="O169" s="10" t="s">
        <v>1036</v>
      </c>
      <c r="P169" s="10" t="s">
        <v>1037</v>
      </c>
      <c r="Q169" s="10" t="s">
        <v>1038</v>
      </c>
      <c r="R169" s="10" t="s">
        <v>261</v>
      </c>
      <c r="S169" s="9">
        <v>11</v>
      </c>
      <c r="T169" s="9">
        <v>44</v>
      </c>
      <c r="U169" s="9">
        <v>0</v>
      </c>
      <c r="V169" s="9">
        <v>58</v>
      </c>
      <c r="W169" s="10" t="s">
        <v>38</v>
      </c>
      <c r="X169" s="9">
        <v>1.19</v>
      </c>
    </row>
    <row r="170" spans="1:24" ht="20.25" customHeight="1" x14ac:dyDescent="0.2">
      <c r="A170" s="7" t="s">
        <v>1039</v>
      </c>
      <c r="B170" s="8" t="s">
        <v>131</v>
      </c>
      <c r="C170" s="9">
        <v>94288940</v>
      </c>
      <c r="D170" s="9">
        <v>94288940</v>
      </c>
      <c r="E170" s="10" t="s">
        <v>1040</v>
      </c>
      <c r="F170" s="10" t="s">
        <v>1041</v>
      </c>
      <c r="G170" s="10" t="s">
        <v>1042</v>
      </c>
      <c r="H170" s="10" t="s">
        <v>29</v>
      </c>
      <c r="I170" s="10" t="s">
        <v>30</v>
      </c>
      <c r="J170" s="9">
        <v>322</v>
      </c>
      <c r="K170" s="10" t="s">
        <v>45</v>
      </c>
      <c r="L170" s="10" t="s">
        <v>61</v>
      </c>
      <c r="M170" s="10" t="s">
        <v>119</v>
      </c>
      <c r="N170" s="10" t="s">
        <v>120</v>
      </c>
      <c r="O170" s="10" t="s">
        <v>1043</v>
      </c>
      <c r="P170" s="10" t="s">
        <v>1044</v>
      </c>
      <c r="Q170" s="11"/>
      <c r="R170" s="10" t="s">
        <v>56</v>
      </c>
      <c r="S170" s="9">
        <v>15</v>
      </c>
      <c r="T170" s="9">
        <v>24</v>
      </c>
      <c r="U170" s="9">
        <v>0</v>
      </c>
      <c r="V170" s="9">
        <v>69</v>
      </c>
      <c r="W170" s="10" t="s">
        <v>38</v>
      </c>
      <c r="X170" s="9">
        <v>1.1599999999999999</v>
      </c>
    </row>
    <row r="171" spans="1:24" ht="20.25" customHeight="1" x14ac:dyDescent="0.2">
      <c r="A171" s="7" t="s">
        <v>1052</v>
      </c>
      <c r="B171" s="8" t="s">
        <v>309</v>
      </c>
      <c r="C171" s="9">
        <v>50189619</v>
      </c>
      <c r="D171" s="9">
        <v>50189619</v>
      </c>
      <c r="E171" s="10" t="s">
        <v>1053</v>
      </c>
      <c r="F171" s="10" t="s">
        <v>1054</v>
      </c>
      <c r="G171" s="10" t="s">
        <v>1055</v>
      </c>
      <c r="H171" s="10" t="s">
        <v>29</v>
      </c>
      <c r="I171" s="10" t="s">
        <v>30</v>
      </c>
      <c r="J171" s="9">
        <v>856</v>
      </c>
      <c r="K171" s="10" t="s">
        <v>45</v>
      </c>
      <c r="L171" s="10" t="s">
        <v>61</v>
      </c>
      <c r="M171" s="10" t="s">
        <v>44</v>
      </c>
      <c r="N171" s="10" t="s">
        <v>120</v>
      </c>
      <c r="O171" s="10" t="s">
        <v>1056</v>
      </c>
      <c r="P171" s="10" t="s">
        <v>1057</v>
      </c>
      <c r="Q171" s="11"/>
      <c r="R171" s="10" t="s">
        <v>56</v>
      </c>
      <c r="S171" s="9">
        <v>12</v>
      </c>
      <c r="T171" s="9">
        <v>42</v>
      </c>
      <c r="U171" s="9">
        <v>0</v>
      </c>
      <c r="V171" s="9">
        <v>60</v>
      </c>
      <c r="W171" s="10" t="s">
        <v>38</v>
      </c>
      <c r="X171" s="9">
        <v>1.06</v>
      </c>
    </row>
    <row r="172" spans="1:24" ht="20.25" customHeight="1" x14ac:dyDescent="0.2">
      <c r="A172" s="7" t="s">
        <v>1058</v>
      </c>
      <c r="B172" s="8" t="s">
        <v>50</v>
      </c>
      <c r="C172" s="9">
        <v>139149441</v>
      </c>
      <c r="D172" s="9">
        <v>139149441</v>
      </c>
      <c r="E172" s="10" t="s">
        <v>1059</v>
      </c>
      <c r="F172" s="10" t="s">
        <v>1060</v>
      </c>
      <c r="G172" s="10" t="s">
        <v>1061</v>
      </c>
      <c r="H172" s="10" t="s">
        <v>29</v>
      </c>
      <c r="I172" s="10" t="s">
        <v>30</v>
      </c>
      <c r="J172" s="9">
        <v>1322</v>
      </c>
      <c r="K172" s="10" t="s">
        <v>31</v>
      </c>
      <c r="L172" s="10" t="s">
        <v>32</v>
      </c>
      <c r="M172" s="10" t="s">
        <v>95</v>
      </c>
      <c r="N172" s="10" t="s">
        <v>325</v>
      </c>
      <c r="O172" s="10" t="s">
        <v>1062</v>
      </c>
      <c r="P172" s="10" t="s">
        <v>1063</v>
      </c>
      <c r="Q172" s="11"/>
      <c r="R172" s="10" t="s">
        <v>56</v>
      </c>
      <c r="S172" s="9">
        <v>20</v>
      </c>
      <c r="T172" s="9">
        <v>38</v>
      </c>
      <c r="U172" s="9">
        <v>0</v>
      </c>
      <c r="V172" s="9">
        <v>65</v>
      </c>
      <c r="W172" s="10" t="s">
        <v>38</v>
      </c>
      <c r="X172" s="9">
        <v>0.96</v>
      </c>
    </row>
    <row r="173" spans="1:24" ht="20.25" customHeight="1" x14ac:dyDescent="0.2">
      <c r="A173" s="7" t="s">
        <v>1064</v>
      </c>
      <c r="B173" s="8" t="s">
        <v>115</v>
      </c>
      <c r="C173" s="9">
        <v>92612759</v>
      </c>
      <c r="D173" s="9">
        <v>92612759</v>
      </c>
      <c r="E173" s="10" t="s">
        <v>1065</v>
      </c>
      <c r="F173" s="10" t="s">
        <v>1066</v>
      </c>
      <c r="G173" s="10" t="s">
        <v>1067</v>
      </c>
      <c r="H173" s="10" t="s">
        <v>29</v>
      </c>
      <c r="I173" s="10" t="s">
        <v>30</v>
      </c>
      <c r="J173" s="9">
        <v>318</v>
      </c>
      <c r="K173" s="10" t="s">
        <v>45</v>
      </c>
      <c r="L173" s="10" t="s">
        <v>61</v>
      </c>
      <c r="M173" s="10" t="s">
        <v>63</v>
      </c>
      <c r="N173" s="10" t="s">
        <v>79</v>
      </c>
      <c r="O173" s="10" t="s">
        <v>1068</v>
      </c>
      <c r="P173" s="10" t="s">
        <v>1069</v>
      </c>
      <c r="Q173" s="11"/>
      <c r="R173" s="10" t="s">
        <v>56</v>
      </c>
      <c r="S173" s="9">
        <v>11</v>
      </c>
      <c r="T173" s="9">
        <v>27</v>
      </c>
      <c r="U173" s="9">
        <v>0</v>
      </c>
      <c r="V173" s="9">
        <v>52</v>
      </c>
      <c r="W173" s="10" t="s">
        <v>38</v>
      </c>
      <c r="X173" s="9">
        <v>0.91</v>
      </c>
    </row>
    <row r="174" spans="1:24" ht="20.25" customHeight="1" x14ac:dyDescent="0.2">
      <c r="A174" s="7" t="s">
        <v>1070</v>
      </c>
      <c r="B174" s="8" t="s">
        <v>131</v>
      </c>
      <c r="C174" s="9">
        <v>140712136</v>
      </c>
      <c r="D174" s="9">
        <v>140712136</v>
      </c>
      <c r="E174" s="10" t="s">
        <v>1071</v>
      </c>
      <c r="F174" s="10" t="s">
        <v>1072</v>
      </c>
      <c r="G174" s="10" t="s">
        <v>1073</v>
      </c>
      <c r="H174" s="10" t="s">
        <v>29</v>
      </c>
      <c r="I174" s="10" t="s">
        <v>30</v>
      </c>
      <c r="J174" s="9">
        <v>629</v>
      </c>
      <c r="K174" s="10" t="s">
        <v>31</v>
      </c>
      <c r="L174" s="10" t="s">
        <v>32</v>
      </c>
      <c r="M174" s="10" t="s">
        <v>32</v>
      </c>
      <c r="N174" s="10" t="s">
        <v>61</v>
      </c>
      <c r="O174" s="10" t="s">
        <v>1074</v>
      </c>
      <c r="P174" s="10" t="s">
        <v>1075</v>
      </c>
      <c r="Q174" s="11"/>
      <c r="R174" s="10" t="s">
        <v>56</v>
      </c>
      <c r="S174" s="9">
        <v>17</v>
      </c>
      <c r="T174" s="9">
        <v>34</v>
      </c>
      <c r="U174" s="9">
        <v>0</v>
      </c>
      <c r="V174" s="9">
        <v>81</v>
      </c>
      <c r="W174" s="10" t="s">
        <v>38</v>
      </c>
      <c r="X174" s="9">
        <v>0.9</v>
      </c>
    </row>
    <row r="175" spans="1:24" ht="20.25" customHeight="1" x14ac:dyDescent="0.2">
      <c r="A175" s="7" t="s">
        <v>1076</v>
      </c>
      <c r="B175" s="8" t="s">
        <v>124</v>
      </c>
      <c r="C175" s="9">
        <v>49573387</v>
      </c>
      <c r="D175" s="9">
        <v>49573387</v>
      </c>
      <c r="E175" s="10" t="s">
        <v>1077</v>
      </c>
      <c r="F175" s="10" t="s">
        <v>1078</v>
      </c>
      <c r="G175" s="10" t="s">
        <v>1079</v>
      </c>
      <c r="H175" s="10" t="s">
        <v>29</v>
      </c>
      <c r="I175" s="10" t="s">
        <v>30</v>
      </c>
      <c r="J175" s="9">
        <v>435</v>
      </c>
      <c r="K175" s="10" t="s">
        <v>45</v>
      </c>
      <c r="L175" s="10" t="s">
        <v>61</v>
      </c>
      <c r="M175" s="10" t="s">
        <v>31</v>
      </c>
      <c r="N175" s="10" t="s">
        <v>119</v>
      </c>
      <c r="O175" s="10" t="s">
        <v>1080</v>
      </c>
      <c r="P175" s="10" t="s">
        <v>1081</v>
      </c>
      <c r="Q175" s="11"/>
      <c r="R175" s="10" t="s">
        <v>56</v>
      </c>
      <c r="S175" s="9">
        <v>15</v>
      </c>
      <c r="T175" s="9">
        <v>31</v>
      </c>
      <c r="U175" s="9">
        <v>0</v>
      </c>
      <c r="V175" s="9">
        <v>45</v>
      </c>
      <c r="W175" s="10" t="s">
        <v>38</v>
      </c>
      <c r="X175" s="9">
        <v>0.85</v>
      </c>
    </row>
    <row r="176" spans="1:24" ht="20.25" customHeight="1" x14ac:dyDescent="0.2">
      <c r="A176" s="7" t="s">
        <v>1082</v>
      </c>
      <c r="B176" s="8" t="s">
        <v>68</v>
      </c>
      <c r="C176" s="9">
        <v>130762088</v>
      </c>
      <c r="D176" s="9">
        <v>130762088</v>
      </c>
      <c r="E176" s="10" t="s">
        <v>1083</v>
      </c>
      <c r="F176" s="10" t="s">
        <v>1084</v>
      </c>
      <c r="G176" s="10" t="s">
        <v>1085</v>
      </c>
      <c r="H176" s="10" t="s">
        <v>29</v>
      </c>
      <c r="I176" s="10" t="s">
        <v>30</v>
      </c>
      <c r="J176" s="9">
        <v>174</v>
      </c>
      <c r="K176" s="10" t="s">
        <v>31</v>
      </c>
      <c r="L176" s="10" t="s">
        <v>32</v>
      </c>
      <c r="M176" s="10" t="s">
        <v>44</v>
      </c>
      <c r="N176" s="10" t="s">
        <v>120</v>
      </c>
      <c r="O176" s="10" t="s">
        <v>1086</v>
      </c>
      <c r="P176" s="10" t="s">
        <v>1087</v>
      </c>
      <c r="Q176" s="10" t="s">
        <v>1088</v>
      </c>
      <c r="R176" s="10" t="s">
        <v>37</v>
      </c>
      <c r="S176" s="9">
        <v>21</v>
      </c>
      <c r="T176" s="9">
        <v>35</v>
      </c>
      <c r="U176" s="9">
        <v>0</v>
      </c>
      <c r="V176" s="9">
        <v>45</v>
      </c>
      <c r="W176" s="10" t="s">
        <v>38</v>
      </c>
      <c r="X176" s="9">
        <v>0.82</v>
      </c>
    </row>
    <row r="177" spans="1:24" ht="20.25" customHeight="1" x14ac:dyDescent="0.2">
      <c r="A177" s="7" t="s">
        <v>1095</v>
      </c>
      <c r="B177" s="8" t="s">
        <v>263</v>
      </c>
      <c r="C177" s="9">
        <v>116132031</v>
      </c>
      <c r="D177" s="9">
        <v>116132031</v>
      </c>
      <c r="E177" s="10" t="s">
        <v>1096</v>
      </c>
      <c r="F177" s="10" t="s">
        <v>1097</v>
      </c>
      <c r="G177" s="10" t="s">
        <v>1098</v>
      </c>
      <c r="H177" s="10" t="s">
        <v>29</v>
      </c>
      <c r="I177" s="10" t="s">
        <v>30</v>
      </c>
      <c r="J177" s="9">
        <v>273</v>
      </c>
      <c r="K177" s="10" t="s">
        <v>45</v>
      </c>
      <c r="L177" s="10" t="s">
        <v>61</v>
      </c>
      <c r="M177" s="10" t="s">
        <v>62</v>
      </c>
      <c r="N177" s="10" t="s">
        <v>111</v>
      </c>
      <c r="O177" s="10" t="s">
        <v>1099</v>
      </c>
      <c r="P177" s="10" t="s">
        <v>1100</v>
      </c>
      <c r="Q177" s="11"/>
      <c r="R177" s="10" t="s">
        <v>56</v>
      </c>
      <c r="S177" s="9">
        <v>21</v>
      </c>
      <c r="T177" s="9">
        <v>19</v>
      </c>
      <c r="U177" s="9">
        <v>0</v>
      </c>
      <c r="V177" s="9">
        <v>88</v>
      </c>
      <c r="W177" s="10" t="s">
        <v>38</v>
      </c>
      <c r="X177" s="9">
        <v>0.79</v>
      </c>
    </row>
    <row r="178" spans="1:24" ht="20.25" customHeight="1" x14ac:dyDescent="0.2">
      <c r="A178" s="7" t="s">
        <v>1101</v>
      </c>
      <c r="B178" s="8" t="s">
        <v>131</v>
      </c>
      <c r="C178" s="9">
        <v>35795859</v>
      </c>
      <c r="D178" s="9">
        <v>35795859</v>
      </c>
      <c r="E178" s="10" t="s">
        <v>1102</v>
      </c>
      <c r="F178" s="10" t="s">
        <v>1103</v>
      </c>
      <c r="G178" s="10" t="s">
        <v>1104</v>
      </c>
      <c r="H178" s="10" t="s">
        <v>29</v>
      </c>
      <c r="I178" s="10" t="s">
        <v>30</v>
      </c>
      <c r="J178" s="9">
        <v>1598</v>
      </c>
      <c r="K178" s="10" t="s">
        <v>31</v>
      </c>
      <c r="L178" s="10" t="s">
        <v>32</v>
      </c>
      <c r="M178" s="10" t="s">
        <v>119</v>
      </c>
      <c r="N178" s="10" t="s">
        <v>120</v>
      </c>
      <c r="O178" s="10" t="s">
        <v>1105</v>
      </c>
      <c r="P178" s="10" t="s">
        <v>1106</v>
      </c>
      <c r="Q178" s="11"/>
      <c r="R178" s="10" t="s">
        <v>56</v>
      </c>
      <c r="S178" s="9">
        <v>9</v>
      </c>
      <c r="T178" s="9">
        <v>19</v>
      </c>
      <c r="U178" s="9">
        <v>0</v>
      </c>
      <c r="V178" s="9">
        <v>42</v>
      </c>
      <c r="W178" s="10" t="s">
        <v>38</v>
      </c>
      <c r="X178" s="9">
        <v>0.75</v>
      </c>
    </row>
    <row r="179" spans="1:24" ht="20.25" customHeight="1" x14ac:dyDescent="0.2">
      <c r="A179" s="7" t="s">
        <v>1107</v>
      </c>
      <c r="B179" s="8" t="s">
        <v>107</v>
      </c>
      <c r="C179" s="9">
        <v>18029020</v>
      </c>
      <c r="D179" s="9">
        <v>18029020</v>
      </c>
      <c r="E179" s="10" t="s">
        <v>1108</v>
      </c>
      <c r="F179" s="10" t="s">
        <v>1109</v>
      </c>
      <c r="G179" s="10" t="s">
        <v>1110</v>
      </c>
      <c r="H179" s="10" t="s">
        <v>29</v>
      </c>
      <c r="I179" s="10" t="s">
        <v>30</v>
      </c>
      <c r="J179" s="9">
        <v>1184</v>
      </c>
      <c r="K179" s="10" t="s">
        <v>45</v>
      </c>
      <c r="L179" s="10" t="s">
        <v>61</v>
      </c>
      <c r="M179" s="10" t="s">
        <v>62</v>
      </c>
      <c r="N179" s="10" t="s">
        <v>111</v>
      </c>
      <c r="O179" s="10" t="s">
        <v>1111</v>
      </c>
      <c r="P179" s="10" t="s">
        <v>1112</v>
      </c>
      <c r="Q179" s="11"/>
      <c r="R179" s="10" t="s">
        <v>56</v>
      </c>
      <c r="S179" s="9">
        <v>29</v>
      </c>
      <c r="T179" s="9">
        <v>53</v>
      </c>
      <c r="U179" s="9">
        <v>0</v>
      </c>
      <c r="V179" s="9">
        <v>96</v>
      </c>
      <c r="W179" s="10" t="s">
        <v>38</v>
      </c>
      <c r="X179" s="9">
        <v>0.72</v>
      </c>
    </row>
    <row r="180" spans="1:24" ht="20.25" customHeight="1" x14ac:dyDescent="0.2">
      <c r="A180" s="7" t="s">
        <v>1113</v>
      </c>
      <c r="B180" s="8" t="s">
        <v>115</v>
      </c>
      <c r="C180" s="9">
        <v>57409378</v>
      </c>
      <c r="D180" s="9">
        <v>57409378</v>
      </c>
      <c r="E180" s="10" t="s">
        <v>1114</v>
      </c>
      <c r="F180" s="10" t="s">
        <v>1115</v>
      </c>
      <c r="G180" s="10" t="s">
        <v>1116</v>
      </c>
      <c r="H180" s="10" t="s">
        <v>29</v>
      </c>
      <c r="I180" s="10" t="s">
        <v>30</v>
      </c>
      <c r="J180" s="9">
        <v>409</v>
      </c>
      <c r="K180" s="10" t="s">
        <v>45</v>
      </c>
      <c r="L180" s="10" t="s">
        <v>61</v>
      </c>
      <c r="M180" s="10" t="s">
        <v>119</v>
      </c>
      <c r="N180" s="10" t="s">
        <v>120</v>
      </c>
      <c r="O180" s="10" t="s">
        <v>1117</v>
      </c>
      <c r="P180" s="10" t="s">
        <v>1118</v>
      </c>
      <c r="Q180" s="11"/>
      <c r="R180" s="10" t="s">
        <v>56</v>
      </c>
      <c r="S180" s="9">
        <v>13</v>
      </c>
      <c r="T180" s="9">
        <v>37</v>
      </c>
      <c r="U180" s="9">
        <v>0</v>
      </c>
      <c r="V180" s="9">
        <v>81</v>
      </c>
      <c r="W180" s="10" t="s">
        <v>38</v>
      </c>
      <c r="X180" s="9">
        <v>0.69</v>
      </c>
    </row>
    <row r="181" spans="1:24" ht="20.25" customHeight="1" x14ac:dyDescent="0.2">
      <c r="A181" s="7" t="s">
        <v>1119</v>
      </c>
      <c r="B181" s="8" t="s">
        <v>138</v>
      </c>
      <c r="C181" s="9">
        <v>42979938</v>
      </c>
      <c r="D181" s="9">
        <v>42979938</v>
      </c>
      <c r="E181" s="10" t="s">
        <v>1120</v>
      </c>
      <c r="F181" s="10" t="s">
        <v>1121</v>
      </c>
      <c r="G181" s="10" t="s">
        <v>1122</v>
      </c>
      <c r="H181" s="10" t="s">
        <v>29</v>
      </c>
      <c r="I181" s="10" t="s">
        <v>30</v>
      </c>
      <c r="J181" s="9">
        <v>161</v>
      </c>
      <c r="K181" s="10" t="s">
        <v>45</v>
      </c>
      <c r="L181" s="10" t="s">
        <v>61</v>
      </c>
      <c r="M181" s="10" t="s">
        <v>32</v>
      </c>
      <c r="N181" s="10" t="s">
        <v>33</v>
      </c>
      <c r="O181" s="10" t="s">
        <v>1123</v>
      </c>
      <c r="P181" s="10" t="s">
        <v>1124</v>
      </c>
      <c r="Q181" s="11"/>
      <c r="R181" s="10" t="s">
        <v>56</v>
      </c>
      <c r="S181" s="9">
        <v>31</v>
      </c>
      <c r="T181" s="9">
        <v>53</v>
      </c>
      <c r="U181" s="9">
        <v>0</v>
      </c>
      <c r="V181" s="9">
        <v>86</v>
      </c>
      <c r="W181" s="10" t="s">
        <v>38</v>
      </c>
      <c r="X181" s="9">
        <v>0.68</v>
      </c>
    </row>
    <row r="182" spans="1:24" ht="20.25" customHeight="1" x14ac:dyDescent="0.2">
      <c r="A182" s="7" t="s">
        <v>1125</v>
      </c>
      <c r="B182" s="8" t="s">
        <v>68</v>
      </c>
      <c r="C182" s="9">
        <v>152201885</v>
      </c>
      <c r="D182" s="9">
        <v>152201885</v>
      </c>
      <c r="E182" s="10" t="s">
        <v>1126</v>
      </c>
      <c r="F182" s="10" t="s">
        <v>1127</v>
      </c>
      <c r="G182" s="10" t="s">
        <v>1128</v>
      </c>
      <c r="H182" s="10" t="s">
        <v>29</v>
      </c>
      <c r="I182" s="10" t="s">
        <v>30</v>
      </c>
      <c r="J182" s="9">
        <v>247</v>
      </c>
      <c r="K182" s="10" t="s">
        <v>31</v>
      </c>
      <c r="L182" s="10" t="s">
        <v>32</v>
      </c>
      <c r="M182" s="10" t="s">
        <v>119</v>
      </c>
      <c r="N182" s="10" t="s">
        <v>120</v>
      </c>
      <c r="O182" s="10" t="s">
        <v>1129</v>
      </c>
      <c r="P182" s="10" t="s">
        <v>1130</v>
      </c>
      <c r="Q182" s="11"/>
      <c r="R182" s="10" t="s">
        <v>182</v>
      </c>
      <c r="S182" s="9">
        <v>14</v>
      </c>
      <c r="T182" s="9">
        <v>16</v>
      </c>
      <c r="U182" s="9">
        <v>0</v>
      </c>
      <c r="V182" s="9">
        <v>42</v>
      </c>
      <c r="W182" s="10" t="s">
        <v>38</v>
      </c>
      <c r="X182" s="9">
        <v>0.63</v>
      </c>
    </row>
    <row r="183" spans="1:24" ht="20.25" customHeight="1" x14ac:dyDescent="0.2">
      <c r="A183" s="7" t="s">
        <v>1131</v>
      </c>
      <c r="B183" s="8" t="s">
        <v>309</v>
      </c>
      <c r="C183" s="9">
        <v>72021046</v>
      </c>
      <c r="D183" s="9">
        <v>72021046</v>
      </c>
      <c r="E183" s="10" t="s">
        <v>1132</v>
      </c>
      <c r="F183" s="10" t="s">
        <v>1133</v>
      </c>
      <c r="G183" s="10" t="s">
        <v>1134</v>
      </c>
      <c r="H183" s="10" t="s">
        <v>29</v>
      </c>
      <c r="I183" s="10" t="s">
        <v>30</v>
      </c>
      <c r="J183" s="9">
        <v>506</v>
      </c>
      <c r="K183" s="10" t="s">
        <v>31</v>
      </c>
      <c r="L183" s="10" t="s">
        <v>32</v>
      </c>
      <c r="M183" s="10" t="s">
        <v>119</v>
      </c>
      <c r="N183" s="10" t="s">
        <v>120</v>
      </c>
      <c r="O183" s="10" t="s">
        <v>1135</v>
      </c>
      <c r="P183" s="10" t="s">
        <v>1136</v>
      </c>
      <c r="Q183" s="11"/>
      <c r="R183" s="10" t="s">
        <v>56</v>
      </c>
      <c r="S183" s="9">
        <v>18</v>
      </c>
      <c r="T183" s="9">
        <v>33</v>
      </c>
      <c r="U183" s="9">
        <v>0</v>
      </c>
      <c r="V183" s="9">
        <v>49</v>
      </c>
      <c r="W183" s="10" t="s">
        <v>38</v>
      </c>
      <c r="X183" s="9">
        <v>0.6</v>
      </c>
    </row>
    <row r="184" spans="1:24" ht="20.25" customHeight="1" x14ac:dyDescent="0.2">
      <c r="A184" s="7" t="s">
        <v>1137</v>
      </c>
      <c r="B184" s="8" t="s">
        <v>40</v>
      </c>
      <c r="C184" s="9">
        <v>49698280</v>
      </c>
      <c r="D184" s="9">
        <v>49698280</v>
      </c>
      <c r="E184" s="10" t="s">
        <v>1138</v>
      </c>
      <c r="F184" s="10" t="s">
        <v>1139</v>
      </c>
      <c r="G184" s="10" t="s">
        <v>1140</v>
      </c>
      <c r="H184" s="10" t="s">
        <v>29</v>
      </c>
      <c r="I184" s="10" t="s">
        <v>30</v>
      </c>
      <c r="J184" s="9">
        <v>3001</v>
      </c>
      <c r="K184" s="10" t="s">
        <v>45</v>
      </c>
      <c r="L184" s="10" t="s">
        <v>61</v>
      </c>
      <c r="M184" s="10" t="s">
        <v>62</v>
      </c>
      <c r="N184" s="10" t="s">
        <v>111</v>
      </c>
      <c r="O184" s="10" t="s">
        <v>1141</v>
      </c>
      <c r="P184" s="10" t="s">
        <v>1142</v>
      </c>
      <c r="Q184" s="10" t="s">
        <v>1143</v>
      </c>
      <c r="R184" s="10" t="s">
        <v>37</v>
      </c>
      <c r="S184" s="9">
        <v>44</v>
      </c>
      <c r="T184" s="9">
        <v>81</v>
      </c>
      <c r="U184" s="9">
        <v>0</v>
      </c>
      <c r="V184" s="9">
        <v>166</v>
      </c>
      <c r="W184" s="10" t="s">
        <v>38</v>
      </c>
      <c r="X184" s="9">
        <v>0.59</v>
      </c>
    </row>
    <row r="185" spans="1:24" ht="20.25" customHeight="1" x14ac:dyDescent="0.2">
      <c r="A185" s="7" t="s">
        <v>1150</v>
      </c>
      <c r="B185" s="8" t="s">
        <v>50</v>
      </c>
      <c r="C185" s="9">
        <v>69351821</v>
      </c>
      <c r="D185" s="9">
        <v>69351821</v>
      </c>
      <c r="E185" s="10" t="s">
        <v>1151</v>
      </c>
      <c r="F185" s="10" t="s">
        <v>1152</v>
      </c>
      <c r="G185" s="10" t="s">
        <v>1153</v>
      </c>
      <c r="H185" s="10" t="s">
        <v>29</v>
      </c>
      <c r="I185" s="10" t="s">
        <v>30</v>
      </c>
      <c r="J185" s="9">
        <v>53</v>
      </c>
      <c r="K185" s="10" t="s">
        <v>31</v>
      </c>
      <c r="L185" s="10" t="s">
        <v>32</v>
      </c>
      <c r="M185" s="10" t="s">
        <v>31</v>
      </c>
      <c r="N185" s="10" t="s">
        <v>44</v>
      </c>
      <c r="O185" s="10" t="s">
        <v>1154</v>
      </c>
      <c r="P185" s="10" t="s">
        <v>1155</v>
      </c>
      <c r="Q185" s="11"/>
      <c r="R185" s="10" t="s">
        <v>56</v>
      </c>
      <c r="S185" s="9">
        <v>11</v>
      </c>
      <c r="T185" s="9">
        <v>12</v>
      </c>
      <c r="U185" s="9">
        <v>0</v>
      </c>
      <c r="V185" s="9">
        <v>29</v>
      </c>
      <c r="W185" s="10" t="s">
        <v>38</v>
      </c>
      <c r="X185" s="9">
        <v>0.53</v>
      </c>
    </row>
    <row r="186" spans="1:24" ht="20.25" customHeight="1" x14ac:dyDescent="0.2">
      <c r="A186" s="7" t="s">
        <v>1156</v>
      </c>
      <c r="B186" s="8" t="s">
        <v>25</v>
      </c>
      <c r="C186" s="9">
        <v>213921647</v>
      </c>
      <c r="D186" s="9">
        <v>213921647</v>
      </c>
      <c r="E186" s="10" t="s">
        <v>1157</v>
      </c>
      <c r="F186" s="10" t="s">
        <v>1158</v>
      </c>
      <c r="G186" s="10" t="s">
        <v>1159</v>
      </c>
      <c r="H186" s="10" t="s">
        <v>29</v>
      </c>
      <c r="I186" s="10" t="s">
        <v>30</v>
      </c>
      <c r="J186" s="9">
        <v>106</v>
      </c>
      <c r="K186" s="10" t="s">
        <v>31</v>
      </c>
      <c r="L186" s="10" t="s">
        <v>32</v>
      </c>
      <c r="M186" s="10" t="s">
        <v>44</v>
      </c>
      <c r="N186" s="10" t="s">
        <v>680</v>
      </c>
      <c r="O186" s="10" t="s">
        <v>1160</v>
      </c>
      <c r="P186" s="10" t="s">
        <v>1161</v>
      </c>
      <c r="Q186" s="10" t="s">
        <v>1162</v>
      </c>
      <c r="R186" s="10" t="s">
        <v>37</v>
      </c>
      <c r="S186" s="9">
        <v>26</v>
      </c>
      <c r="T186" s="9">
        <v>54</v>
      </c>
      <c r="U186" s="9">
        <v>1</v>
      </c>
      <c r="V186" s="9">
        <v>100</v>
      </c>
      <c r="W186" s="10" t="s">
        <v>38</v>
      </c>
      <c r="X186" s="9">
        <v>0.42</v>
      </c>
    </row>
    <row r="187" spans="1:24" ht="20.25" customHeight="1" x14ac:dyDescent="0.2">
      <c r="A187" s="7" t="s">
        <v>1169</v>
      </c>
      <c r="B187" s="8" t="s">
        <v>115</v>
      </c>
      <c r="C187" s="9">
        <v>152331249</v>
      </c>
      <c r="D187" s="9">
        <v>152331249</v>
      </c>
      <c r="E187" s="10" t="s">
        <v>1170</v>
      </c>
      <c r="F187" s="10" t="s">
        <v>1171</v>
      </c>
      <c r="G187" s="10" t="s">
        <v>1172</v>
      </c>
      <c r="H187" s="10" t="s">
        <v>29</v>
      </c>
      <c r="I187" s="10" t="s">
        <v>30</v>
      </c>
      <c r="J187" s="9">
        <v>38</v>
      </c>
      <c r="K187" s="10" t="s">
        <v>45</v>
      </c>
      <c r="L187" s="10" t="s">
        <v>61</v>
      </c>
      <c r="M187" s="10" t="s">
        <v>119</v>
      </c>
      <c r="N187" s="10" t="s">
        <v>120</v>
      </c>
      <c r="O187" s="10" t="s">
        <v>1175</v>
      </c>
      <c r="P187" s="10" t="s">
        <v>1176</v>
      </c>
      <c r="Q187" s="11"/>
      <c r="R187" s="10" t="s">
        <v>56</v>
      </c>
      <c r="S187" s="9">
        <v>13</v>
      </c>
      <c r="T187" s="9">
        <v>43</v>
      </c>
      <c r="U187" s="9">
        <v>0</v>
      </c>
      <c r="V187" s="9">
        <v>42</v>
      </c>
      <c r="W187" s="10" t="s">
        <v>38</v>
      </c>
      <c r="X187" s="9">
        <v>0.35</v>
      </c>
    </row>
    <row r="188" spans="1:24" ht="20.25" customHeight="1" x14ac:dyDescent="0.2">
      <c r="A188" s="7" t="s">
        <v>1177</v>
      </c>
      <c r="B188" s="8" t="s">
        <v>107</v>
      </c>
      <c r="C188" s="9">
        <v>23437979</v>
      </c>
      <c r="D188" s="9">
        <v>23437979</v>
      </c>
      <c r="E188" s="10" t="s">
        <v>1178</v>
      </c>
      <c r="F188" s="10" t="s">
        <v>1179</v>
      </c>
      <c r="G188" s="10" t="s">
        <v>1180</v>
      </c>
      <c r="H188" s="10" t="s">
        <v>29</v>
      </c>
      <c r="I188" s="10" t="s">
        <v>30</v>
      </c>
      <c r="J188" s="9">
        <v>33</v>
      </c>
      <c r="K188" s="10" t="s">
        <v>31</v>
      </c>
      <c r="L188" s="10" t="s">
        <v>32</v>
      </c>
      <c r="M188" s="10" t="s">
        <v>119</v>
      </c>
      <c r="N188" s="10" t="s">
        <v>120</v>
      </c>
      <c r="O188" s="10" t="s">
        <v>1181</v>
      </c>
      <c r="P188" s="10" t="s">
        <v>1182</v>
      </c>
      <c r="Q188" s="11"/>
      <c r="R188" s="10" t="s">
        <v>56</v>
      </c>
      <c r="S188" s="9">
        <v>33</v>
      </c>
      <c r="T188" s="9">
        <v>62</v>
      </c>
      <c r="U188" s="9">
        <v>0</v>
      </c>
      <c r="V188" s="9">
        <v>104</v>
      </c>
      <c r="W188" s="10" t="s">
        <v>38</v>
      </c>
      <c r="X188" s="9">
        <v>0.35</v>
      </c>
    </row>
    <row r="189" spans="1:24" ht="20.25" customHeight="1" x14ac:dyDescent="0.2">
      <c r="A189" s="7" t="s">
        <v>1183</v>
      </c>
      <c r="B189" s="8" t="s">
        <v>617</v>
      </c>
      <c r="C189" s="9">
        <v>96707693</v>
      </c>
      <c r="D189" s="9">
        <v>96707693</v>
      </c>
      <c r="E189" s="10" t="s">
        <v>1184</v>
      </c>
      <c r="F189" s="10" t="s">
        <v>1185</v>
      </c>
      <c r="G189" s="10" t="s">
        <v>1186</v>
      </c>
      <c r="H189" s="10" t="s">
        <v>29</v>
      </c>
      <c r="I189" s="10" t="s">
        <v>30</v>
      </c>
      <c r="J189" s="9">
        <v>343</v>
      </c>
      <c r="K189" s="10" t="s">
        <v>45</v>
      </c>
      <c r="L189" s="10" t="s">
        <v>32</v>
      </c>
      <c r="M189" s="10" t="s">
        <v>63</v>
      </c>
      <c r="N189" s="10" t="s">
        <v>325</v>
      </c>
      <c r="O189" s="10" t="s">
        <v>1187</v>
      </c>
      <c r="P189" s="10" t="s">
        <v>1188</v>
      </c>
      <c r="Q189" s="11"/>
      <c r="R189" s="10" t="s">
        <v>56</v>
      </c>
      <c r="S189" s="9">
        <v>31</v>
      </c>
      <c r="T189" s="9">
        <v>48</v>
      </c>
      <c r="U189" s="9">
        <v>0</v>
      </c>
      <c r="V189" s="9">
        <v>86</v>
      </c>
      <c r="W189" s="10" t="s">
        <v>38</v>
      </c>
      <c r="X189" s="9">
        <v>0.33</v>
      </c>
    </row>
    <row r="190" spans="1:24" ht="20.25" customHeight="1" x14ac:dyDescent="0.2">
      <c r="A190" s="7" t="s">
        <v>1189</v>
      </c>
      <c r="B190" s="8" t="s">
        <v>25</v>
      </c>
      <c r="C190" s="9">
        <v>179585312</v>
      </c>
      <c r="D190" s="9">
        <v>179585312</v>
      </c>
      <c r="E190" s="10" t="s">
        <v>1190</v>
      </c>
      <c r="F190" s="10" t="s">
        <v>1191</v>
      </c>
      <c r="G190" s="10" t="s">
        <v>1192</v>
      </c>
      <c r="H190" s="10" t="s">
        <v>29</v>
      </c>
      <c r="I190" s="10" t="s">
        <v>30</v>
      </c>
      <c r="J190" s="9">
        <v>7409</v>
      </c>
      <c r="K190" s="10" t="s">
        <v>31</v>
      </c>
      <c r="L190" s="10" t="s">
        <v>32</v>
      </c>
      <c r="M190" s="10" t="s">
        <v>63</v>
      </c>
      <c r="N190" s="10" t="s">
        <v>111</v>
      </c>
      <c r="O190" s="10" t="s">
        <v>1193</v>
      </c>
      <c r="P190" s="10" t="s">
        <v>1194</v>
      </c>
      <c r="Q190" s="10" t="s">
        <v>1195</v>
      </c>
      <c r="R190" s="10" t="s">
        <v>37</v>
      </c>
      <c r="S190" s="9">
        <v>4</v>
      </c>
      <c r="T190" s="9">
        <v>9</v>
      </c>
      <c r="U190" s="9">
        <v>0</v>
      </c>
      <c r="V190" s="9">
        <v>35</v>
      </c>
      <c r="W190" s="10" t="s">
        <v>38</v>
      </c>
      <c r="X190" s="9">
        <v>0.33</v>
      </c>
    </row>
    <row r="191" spans="1:24" ht="20.25" customHeight="1" x14ac:dyDescent="0.2">
      <c r="A191" s="7" t="s">
        <v>1189</v>
      </c>
      <c r="B191" s="8" t="s">
        <v>25</v>
      </c>
      <c r="C191" s="9">
        <v>179395845</v>
      </c>
      <c r="D191" s="9">
        <v>179395845</v>
      </c>
      <c r="E191" s="10" t="s">
        <v>1190</v>
      </c>
      <c r="F191" s="10" t="s">
        <v>1191</v>
      </c>
      <c r="G191" s="10" t="s">
        <v>1192</v>
      </c>
      <c r="H191" s="10" t="s">
        <v>29</v>
      </c>
      <c r="I191" s="10" t="s">
        <v>30</v>
      </c>
      <c r="J191" s="9">
        <v>33525</v>
      </c>
      <c r="K191" s="10" t="s">
        <v>45</v>
      </c>
      <c r="L191" s="10" t="s">
        <v>61</v>
      </c>
      <c r="M191" s="10" t="s">
        <v>31</v>
      </c>
      <c r="N191" s="10" t="s">
        <v>119</v>
      </c>
      <c r="O191" s="10" t="s">
        <v>1196</v>
      </c>
      <c r="P191" s="10" t="s">
        <v>1197</v>
      </c>
      <c r="Q191" s="11"/>
      <c r="R191" s="10" t="s">
        <v>56</v>
      </c>
      <c r="S191" s="9">
        <v>33</v>
      </c>
      <c r="T191" s="9">
        <v>59</v>
      </c>
      <c r="U191" s="9">
        <v>0</v>
      </c>
      <c r="V191" s="9">
        <v>94</v>
      </c>
      <c r="W191" s="10" t="s">
        <v>38</v>
      </c>
      <c r="X191" s="9">
        <v>0.33</v>
      </c>
    </row>
    <row r="192" spans="1:24" ht="20.25" customHeight="1" x14ac:dyDescent="0.2">
      <c r="A192" s="7" t="s">
        <v>1189</v>
      </c>
      <c r="B192" s="8" t="s">
        <v>25</v>
      </c>
      <c r="C192" s="9">
        <v>179570005</v>
      </c>
      <c r="D192" s="9">
        <v>179570005</v>
      </c>
      <c r="E192" s="10" t="s">
        <v>1190</v>
      </c>
      <c r="F192" s="10" t="s">
        <v>1191</v>
      </c>
      <c r="G192" s="10" t="s">
        <v>1192</v>
      </c>
      <c r="H192" s="10" t="s">
        <v>29</v>
      </c>
      <c r="I192" s="10" t="s">
        <v>30</v>
      </c>
      <c r="J192" s="9">
        <v>9517</v>
      </c>
      <c r="K192" s="10" t="s">
        <v>45</v>
      </c>
      <c r="L192" s="10" t="s">
        <v>61</v>
      </c>
      <c r="M192" s="10" t="s">
        <v>119</v>
      </c>
      <c r="N192" s="10" t="s">
        <v>120</v>
      </c>
      <c r="O192" s="10" t="s">
        <v>1198</v>
      </c>
      <c r="P192" s="10" t="s">
        <v>1199</v>
      </c>
      <c r="Q192" s="11"/>
      <c r="R192" s="10" t="s">
        <v>56</v>
      </c>
      <c r="S192" s="9">
        <v>18</v>
      </c>
      <c r="T192" s="9">
        <v>15</v>
      </c>
      <c r="U192" s="9">
        <v>0</v>
      </c>
      <c r="V192" s="9">
        <v>54</v>
      </c>
      <c r="W192" s="10" t="s">
        <v>38</v>
      </c>
      <c r="X192" s="9">
        <v>0.33</v>
      </c>
    </row>
    <row r="193" spans="1:24" ht="20.25" customHeight="1" x14ac:dyDescent="0.2">
      <c r="A193" s="7" t="s">
        <v>1207</v>
      </c>
      <c r="B193" s="8" t="s">
        <v>617</v>
      </c>
      <c r="C193" s="9">
        <v>99642023</v>
      </c>
      <c r="D193" s="9">
        <v>99642023</v>
      </c>
      <c r="E193" s="10" t="s">
        <v>1208</v>
      </c>
      <c r="F193" s="10" t="s">
        <v>1209</v>
      </c>
      <c r="G193" s="10" t="s">
        <v>1210</v>
      </c>
      <c r="H193" s="10" t="s">
        <v>29</v>
      </c>
      <c r="I193" s="10" t="s">
        <v>30</v>
      </c>
      <c r="J193" s="9">
        <v>384</v>
      </c>
      <c r="K193" s="10" t="s">
        <v>31</v>
      </c>
      <c r="L193" s="10" t="s">
        <v>32</v>
      </c>
      <c r="M193" s="10" t="s">
        <v>44</v>
      </c>
      <c r="N193" s="10" t="s">
        <v>45</v>
      </c>
      <c r="O193" s="10" t="s">
        <v>1211</v>
      </c>
      <c r="P193" s="10" t="s">
        <v>1212</v>
      </c>
      <c r="Q193" s="11"/>
      <c r="R193" s="10" t="s">
        <v>56</v>
      </c>
      <c r="S193" s="9">
        <v>28</v>
      </c>
      <c r="T193" s="9">
        <v>48</v>
      </c>
      <c r="U193" s="9">
        <v>0</v>
      </c>
      <c r="V193" s="9">
        <v>89</v>
      </c>
      <c r="W193" s="10" t="s">
        <v>38</v>
      </c>
      <c r="X193" s="9">
        <v>0.31</v>
      </c>
    </row>
    <row r="194" spans="1:24" ht="20.25" customHeight="1" x14ac:dyDescent="0.2">
      <c r="A194" s="7" t="s">
        <v>1225</v>
      </c>
      <c r="B194" s="8" t="s">
        <v>115</v>
      </c>
      <c r="C194" s="9">
        <v>157771915</v>
      </c>
      <c r="D194" s="9">
        <v>157771915</v>
      </c>
      <c r="E194" s="10" t="s">
        <v>1226</v>
      </c>
      <c r="F194" s="10" t="s">
        <v>1227</v>
      </c>
      <c r="G194" s="10" t="s">
        <v>1228</v>
      </c>
      <c r="H194" s="10" t="s">
        <v>29</v>
      </c>
      <c r="I194" s="10" t="s">
        <v>30</v>
      </c>
      <c r="J194" s="9">
        <v>226</v>
      </c>
      <c r="K194" s="10" t="s">
        <v>45</v>
      </c>
      <c r="L194" s="10" t="s">
        <v>61</v>
      </c>
      <c r="M194" s="10" t="s">
        <v>119</v>
      </c>
      <c r="N194" s="10" t="s">
        <v>120</v>
      </c>
      <c r="O194" s="10" t="s">
        <v>1229</v>
      </c>
      <c r="P194" s="10" t="s">
        <v>1230</v>
      </c>
      <c r="Q194" s="11"/>
      <c r="R194" s="10" t="s">
        <v>56</v>
      </c>
      <c r="S194" s="9">
        <v>48</v>
      </c>
      <c r="T194" s="9">
        <v>29</v>
      </c>
      <c r="U194" s="9">
        <v>0</v>
      </c>
      <c r="V194" s="9">
        <v>61</v>
      </c>
      <c r="W194" s="10" t="s">
        <v>38</v>
      </c>
      <c r="X194" s="9">
        <v>0.25</v>
      </c>
    </row>
    <row r="195" spans="1:24" ht="20.25" customHeight="1" x14ac:dyDescent="0.2">
      <c r="A195" s="7" t="s">
        <v>1231</v>
      </c>
      <c r="B195" s="8" t="s">
        <v>115</v>
      </c>
      <c r="C195" s="9">
        <v>156849918</v>
      </c>
      <c r="D195" s="9">
        <v>156849918</v>
      </c>
      <c r="E195" s="10" t="s">
        <v>1232</v>
      </c>
      <c r="F195" s="10" t="s">
        <v>1233</v>
      </c>
      <c r="G195" s="10" t="s">
        <v>1234</v>
      </c>
      <c r="H195" s="10" t="s">
        <v>29</v>
      </c>
      <c r="I195" s="10" t="s">
        <v>30</v>
      </c>
      <c r="J195" s="9">
        <v>725</v>
      </c>
      <c r="K195" s="10" t="s">
        <v>32</v>
      </c>
      <c r="L195" s="10" t="s">
        <v>45</v>
      </c>
      <c r="M195" s="10" t="s">
        <v>120</v>
      </c>
      <c r="N195" s="10" t="s">
        <v>61</v>
      </c>
      <c r="O195" s="10" t="s">
        <v>1235</v>
      </c>
      <c r="P195" s="10" t="s">
        <v>1236</v>
      </c>
      <c r="Q195" s="11"/>
      <c r="R195" s="10" t="s">
        <v>56</v>
      </c>
      <c r="S195" s="9">
        <v>23</v>
      </c>
      <c r="T195" s="9">
        <v>65</v>
      </c>
      <c r="U195" s="9">
        <v>0</v>
      </c>
      <c r="V195" s="9">
        <v>63</v>
      </c>
      <c r="W195" s="10" t="s">
        <v>38</v>
      </c>
      <c r="X195" s="9">
        <v>0.25</v>
      </c>
    </row>
    <row r="196" spans="1:24" ht="20.25" customHeight="1" x14ac:dyDescent="0.2">
      <c r="A196" s="7" t="s">
        <v>1237</v>
      </c>
      <c r="B196" s="8" t="s">
        <v>131</v>
      </c>
      <c r="C196" s="9">
        <v>21765152</v>
      </c>
      <c r="D196" s="9">
        <v>21765152</v>
      </c>
      <c r="E196" s="10" t="s">
        <v>1238</v>
      </c>
      <c r="F196" s="10" t="s">
        <v>1239</v>
      </c>
      <c r="G196" s="10" t="s">
        <v>1240</v>
      </c>
      <c r="H196" s="10" t="s">
        <v>29</v>
      </c>
      <c r="I196" s="10" t="s">
        <v>30</v>
      </c>
      <c r="J196" s="9">
        <v>484</v>
      </c>
      <c r="K196" s="10" t="s">
        <v>45</v>
      </c>
      <c r="L196" s="10" t="s">
        <v>61</v>
      </c>
      <c r="M196" s="10" t="s">
        <v>119</v>
      </c>
      <c r="N196" s="10" t="s">
        <v>120</v>
      </c>
      <c r="O196" s="10" t="s">
        <v>1241</v>
      </c>
      <c r="P196" s="10" t="s">
        <v>1242</v>
      </c>
      <c r="Q196" s="11"/>
      <c r="R196" s="10" t="s">
        <v>182</v>
      </c>
      <c r="S196" s="9">
        <v>10</v>
      </c>
      <c r="T196" s="9">
        <v>33</v>
      </c>
      <c r="U196" s="9">
        <v>0</v>
      </c>
      <c r="V196" s="9">
        <v>63</v>
      </c>
      <c r="W196" s="10" t="s">
        <v>38</v>
      </c>
      <c r="X196" s="9">
        <v>0.24</v>
      </c>
    </row>
    <row r="197" spans="1:24" ht="20.25" customHeight="1" x14ac:dyDescent="0.2">
      <c r="A197" s="7" t="s">
        <v>1243</v>
      </c>
      <c r="B197" s="8" t="s">
        <v>83</v>
      </c>
      <c r="C197" s="9">
        <v>143053738</v>
      </c>
      <c r="D197" s="9">
        <v>143053738</v>
      </c>
      <c r="E197" s="10" t="s">
        <v>1244</v>
      </c>
      <c r="F197" s="10" t="s">
        <v>1245</v>
      </c>
      <c r="G197" s="10" t="s">
        <v>1246</v>
      </c>
      <c r="H197" s="10" t="s">
        <v>29</v>
      </c>
      <c r="I197" s="10" t="s">
        <v>30</v>
      </c>
      <c r="J197" s="9">
        <v>302</v>
      </c>
      <c r="K197" s="10" t="s">
        <v>31</v>
      </c>
      <c r="L197" s="10" t="s">
        <v>32</v>
      </c>
      <c r="M197" s="10" t="s">
        <v>62</v>
      </c>
      <c r="N197" s="10" t="s">
        <v>63</v>
      </c>
      <c r="O197" s="10" t="s">
        <v>1247</v>
      </c>
      <c r="P197" s="10" t="s">
        <v>1248</v>
      </c>
      <c r="Q197" s="11"/>
      <c r="R197" s="10" t="s">
        <v>56</v>
      </c>
      <c r="S197" s="9">
        <v>65</v>
      </c>
      <c r="T197" s="9">
        <v>93</v>
      </c>
      <c r="U197" s="9">
        <v>0</v>
      </c>
      <c r="V197" s="9">
        <v>117</v>
      </c>
      <c r="W197" s="10" t="s">
        <v>38</v>
      </c>
      <c r="X197" s="9">
        <v>0.24</v>
      </c>
    </row>
    <row r="198" spans="1:24" ht="20.25" customHeight="1" x14ac:dyDescent="0.2">
      <c r="A198" s="7" t="s">
        <v>1249</v>
      </c>
      <c r="B198" s="8" t="s">
        <v>100</v>
      </c>
      <c r="C198" s="9">
        <v>105927444</v>
      </c>
      <c r="D198" s="9">
        <v>105927444</v>
      </c>
      <c r="E198" s="10" t="s">
        <v>1250</v>
      </c>
      <c r="F198" s="10" t="s">
        <v>1251</v>
      </c>
      <c r="G198" s="10" t="s">
        <v>1252</v>
      </c>
      <c r="H198" s="10" t="s">
        <v>29</v>
      </c>
      <c r="I198" s="10" t="s">
        <v>30</v>
      </c>
      <c r="J198" s="9">
        <v>846</v>
      </c>
      <c r="K198" s="10" t="s">
        <v>45</v>
      </c>
      <c r="L198" s="10" t="s">
        <v>61</v>
      </c>
      <c r="M198" s="10" t="s">
        <v>33</v>
      </c>
      <c r="N198" s="10" t="s">
        <v>213</v>
      </c>
      <c r="O198" s="10" t="s">
        <v>1253</v>
      </c>
      <c r="P198" s="10" t="s">
        <v>1254</v>
      </c>
      <c r="Q198" s="11"/>
      <c r="R198" s="10" t="s">
        <v>56</v>
      </c>
      <c r="S198" s="9">
        <v>10</v>
      </c>
      <c r="T198" s="9">
        <v>19</v>
      </c>
      <c r="U198" s="9">
        <v>0</v>
      </c>
      <c r="V198" s="9">
        <v>32</v>
      </c>
      <c r="W198" s="10" t="s">
        <v>38</v>
      </c>
      <c r="X198" s="9">
        <v>0.24</v>
      </c>
    </row>
    <row r="199" spans="1:24" ht="20.25" customHeight="1" x14ac:dyDescent="0.2">
      <c r="A199" s="7" t="s">
        <v>1255</v>
      </c>
      <c r="B199" s="8" t="s">
        <v>124</v>
      </c>
      <c r="C199" s="9">
        <v>42485771</v>
      </c>
      <c r="D199" s="9">
        <v>42485771</v>
      </c>
      <c r="E199" s="10" t="s">
        <v>1256</v>
      </c>
      <c r="F199" s="10" t="s">
        <v>1257</v>
      </c>
      <c r="G199" s="10" t="s">
        <v>1258</v>
      </c>
      <c r="H199" s="10" t="s">
        <v>29</v>
      </c>
      <c r="I199" s="10" t="s">
        <v>30</v>
      </c>
      <c r="J199" s="9">
        <v>440</v>
      </c>
      <c r="K199" s="10" t="s">
        <v>32</v>
      </c>
      <c r="L199" s="10" t="s">
        <v>45</v>
      </c>
      <c r="M199" s="10" t="s">
        <v>388</v>
      </c>
      <c r="N199" s="10" t="s">
        <v>119</v>
      </c>
      <c r="O199" s="10" t="s">
        <v>1259</v>
      </c>
      <c r="P199" s="10" t="s">
        <v>1260</v>
      </c>
      <c r="Q199" s="11"/>
      <c r="R199" s="10" t="s">
        <v>56</v>
      </c>
      <c r="S199" s="9">
        <v>15</v>
      </c>
      <c r="T199" s="9">
        <v>49</v>
      </c>
      <c r="U199" s="9">
        <v>0</v>
      </c>
      <c r="V199" s="9">
        <v>70</v>
      </c>
      <c r="W199" s="10" t="s">
        <v>38</v>
      </c>
      <c r="X199" s="9">
        <v>0.23</v>
      </c>
    </row>
    <row r="200" spans="1:24" ht="20.25" customHeight="1" x14ac:dyDescent="0.2">
      <c r="A200" s="7" t="s">
        <v>1261</v>
      </c>
      <c r="B200" s="8" t="s">
        <v>617</v>
      </c>
      <c r="C200" s="9">
        <v>24532726</v>
      </c>
      <c r="D200" s="9">
        <v>24532726</v>
      </c>
      <c r="E200" s="10" t="s">
        <v>1262</v>
      </c>
      <c r="F200" s="10" t="s">
        <v>1263</v>
      </c>
      <c r="G200" s="10" t="s">
        <v>1264</v>
      </c>
      <c r="H200" s="10" t="s">
        <v>29</v>
      </c>
      <c r="I200" s="10" t="s">
        <v>30</v>
      </c>
      <c r="J200" s="9">
        <v>988</v>
      </c>
      <c r="K200" s="10" t="s">
        <v>31</v>
      </c>
      <c r="L200" s="10" t="s">
        <v>32</v>
      </c>
      <c r="M200" s="10" t="s">
        <v>31</v>
      </c>
      <c r="N200" s="10" t="s">
        <v>119</v>
      </c>
      <c r="O200" s="10" t="s">
        <v>1265</v>
      </c>
      <c r="P200" s="10" t="s">
        <v>1266</v>
      </c>
      <c r="Q200" s="11"/>
      <c r="R200" s="10" t="s">
        <v>56</v>
      </c>
      <c r="S200" s="9">
        <v>21</v>
      </c>
      <c r="T200" s="9">
        <v>36</v>
      </c>
      <c r="U200" s="9">
        <v>0</v>
      </c>
      <c r="V200" s="9">
        <v>56</v>
      </c>
      <c r="W200" s="10" t="s">
        <v>38</v>
      </c>
      <c r="X200" s="9">
        <v>0.22</v>
      </c>
    </row>
    <row r="201" spans="1:24" ht="20.25" customHeight="1" x14ac:dyDescent="0.2">
      <c r="A201" s="7" t="s">
        <v>1267</v>
      </c>
      <c r="B201" s="8" t="s">
        <v>131</v>
      </c>
      <c r="C201" s="9">
        <v>140732223</v>
      </c>
      <c r="D201" s="9">
        <v>140732223</v>
      </c>
      <c r="E201" s="10" t="s">
        <v>1268</v>
      </c>
      <c r="F201" s="10" t="s">
        <v>1269</v>
      </c>
      <c r="G201" s="10" t="s">
        <v>1270</v>
      </c>
      <c r="H201" s="10" t="s">
        <v>29</v>
      </c>
      <c r="I201" s="10" t="s">
        <v>30</v>
      </c>
      <c r="J201" s="9">
        <v>799</v>
      </c>
      <c r="K201" s="10" t="s">
        <v>45</v>
      </c>
      <c r="L201" s="10" t="s">
        <v>61</v>
      </c>
      <c r="M201" s="10" t="s">
        <v>63</v>
      </c>
      <c r="N201" s="10" t="s">
        <v>79</v>
      </c>
      <c r="O201" s="10" t="s">
        <v>1271</v>
      </c>
      <c r="P201" s="10" t="s">
        <v>1272</v>
      </c>
      <c r="Q201" s="10" t="s">
        <v>1273</v>
      </c>
      <c r="R201" s="10" t="s">
        <v>37</v>
      </c>
      <c r="S201" s="9">
        <v>21</v>
      </c>
      <c r="T201" s="9">
        <v>31</v>
      </c>
      <c r="U201" s="9">
        <v>0</v>
      </c>
      <c r="V201" s="9">
        <v>67</v>
      </c>
      <c r="W201" s="10" t="s">
        <v>38</v>
      </c>
      <c r="X201" s="9">
        <v>0.22</v>
      </c>
    </row>
    <row r="202" spans="1:24" ht="20.25" customHeight="1" x14ac:dyDescent="0.2">
      <c r="A202" s="7" t="s">
        <v>1274</v>
      </c>
      <c r="B202" s="8" t="s">
        <v>263</v>
      </c>
      <c r="C202" s="9">
        <v>96055292</v>
      </c>
      <c r="D202" s="9">
        <v>96055292</v>
      </c>
      <c r="E202" s="10" t="s">
        <v>1275</v>
      </c>
      <c r="F202" s="10" t="s">
        <v>1276</v>
      </c>
      <c r="G202" s="10" t="s">
        <v>1277</v>
      </c>
      <c r="H202" s="10" t="s">
        <v>29</v>
      </c>
      <c r="I202" s="10" t="s">
        <v>30</v>
      </c>
      <c r="J202" s="9">
        <v>1886</v>
      </c>
      <c r="K202" s="10" t="s">
        <v>45</v>
      </c>
      <c r="L202" s="10" t="s">
        <v>61</v>
      </c>
      <c r="M202" s="10" t="s">
        <v>44</v>
      </c>
      <c r="N202" s="10" t="s">
        <v>680</v>
      </c>
      <c r="O202" s="10" t="s">
        <v>1278</v>
      </c>
      <c r="P202" s="10" t="s">
        <v>1279</v>
      </c>
      <c r="Q202" s="10" t="s">
        <v>1280</v>
      </c>
      <c r="R202" s="10" t="s">
        <v>37</v>
      </c>
      <c r="S202" s="9">
        <v>33</v>
      </c>
      <c r="T202" s="9">
        <v>30</v>
      </c>
      <c r="U202" s="9">
        <v>0</v>
      </c>
      <c r="V202" s="9">
        <v>105</v>
      </c>
      <c r="W202" s="10" t="s">
        <v>38</v>
      </c>
      <c r="X202" s="9">
        <v>0.22</v>
      </c>
    </row>
    <row r="203" spans="1:24" ht="20.25" customHeight="1" x14ac:dyDescent="0.2">
      <c r="A203" s="7" t="s">
        <v>1281</v>
      </c>
      <c r="B203" s="8" t="s">
        <v>366</v>
      </c>
      <c r="C203" s="9">
        <v>110494325</v>
      </c>
      <c r="D203" s="9">
        <v>110494325</v>
      </c>
      <c r="E203" s="10" t="s">
        <v>1282</v>
      </c>
      <c r="F203" s="10" t="s">
        <v>1283</v>
      </c>
      <c r="G203" s="10" t="s">
        <v>1284</v>
      </c>
      <c r="H203" s="10" t="s">
        <v>29</v>
      </c>
      <c r="I203" s="10" t="s">
        <v>30</v>
      </c>
      <c r="J203" s="9">
        <v>326</v>
      </c>
      <c r="K203" s="10" t="s">
        <v>31</v>
      </c>
      <c r="L203" s="10" t="s">
        <v>61</v>
      </c>
      <c r="M203" s="10" t="s">
        <v>63</v>
      </c>
      <c r="N203" s="10" t="s">
        <v>44</v>
      </c>
      <c r="O203" s="10" t="s">
        <v>1285</v>
      </c>
      <c r="P203" s="10" t="s">
        <v>1286</v>
      </c>
      <c r="Q203" s="11"/>
      <c r="R203" s="10" t="s">
        <v>56</v>
      </c>
      <c r="S203" s="9">
        <v>24</v>
      </c>
      <c r="T203" s="9">
        <v>6</v>
      </c>
      <c r="U203" s="9">
        <v>0</v>
      </c>
      <c r="V203" s="9">
        <v>41</v>
      </c>
      <c r="W203" s="10" t="s">
        <v>38</v>
      </c>
      <c r="X203" s="9">
        <v>0.21</v>
      </c>
    </row>
    <row r="204" spans="1:24" ht="20.25" customHeight="1" x14ac:dyDescent="0.2">
      <c r="A204" s="7" t="s">
        <v>1287</v>
      </c>
      <c r="B204" s="8" t="s">
        <v>83</v>
      </c>
      <c r="C204" s="9">
        <v>135418914</v>
      </c>
      <c r="D204" s="9">
        <v>135418914</v>
      </c>
      <c r="E204" s="10" t="s">
        <v>1288</v>
      </c>
      <c r="F204" s="10" t="s">
        <v>1289</v>
      </c>
      <c r="G204" s="10" t="s">
        <v>1290</v>
      </c>
      <c r="H204" s="10" t="s">
        <v>29</v>
      </c>
      <c r="I204" s="10" t="s">
        <v>30</v>
      </c>
      <c r="J204" s="9">
        <v>111</v>
      </c>
      <c r="K204" s="10" t="s">
        <v>31</v>
      </c>
      <c r="L204" s="10" t="s">
        <v>32</v>
      </c>
      <c r="M204" s="10" t="s">
        <v>111</v>
      </c>
      <c r="N204" s="10" t="s">
        <v>79</v>
      </c>
      <c r="O204" s="10" t="s">
        <v>1291</v>
      </c>
      <c r="P204" s="10" t="s">
        <v>1292</v>
      </c>
      <c r="Q204" s="11"/>
      <c r="R204" s="10" t="s">
        <v>56</v>
      </c>
      <c r="S204" s="9">
        <v>38</v>
      </c>
      <c r="T204" s="9">
        <v>36</v>
      </c>
      <c r="U204" s="9">
        <v>0</v>
      </c>
      <c r="V204" s="9">
        <v>79</v>
      </c>
      <c r="W204" s="10" t="s">
        <v>38</v>
      </c>
      <c r="X204" s="9">
        <v>0.21</v>
      </c>
    </row>
    <row r="205" spans="1:24" ht="20.25" customHeight="1" x14ac:dyDescent="0.2">
      <c r="A205" s="7" t="s">
        <v>1293</v>
      </c>
      <c r="B205" s="8" t="s">
        <v>107</v>
      </c>
      <c r="C205" s="9">
        <v>37492126</v>
      </c>
      <c r="D205" s="9">
        <v>37492126</v>
      </c>
      <c r="E205" s="10" t="s">
        <v>1294</v>
      </c>
      <c r="F205" s="10" t="s">
        <v>1295</v>
      </c>
      <c r="G205" s="10" t="s">
        <v>1296</v>
      </c>
      <c r="H205" s="10" t="s">
        <v>29</v>
      </c>
      <c r="I205" s="10" t="s">
        <v>30</v>
      </c>
      <c r="J205" s="9">
        <v>146</v>
      </c>
      <c r="K205" s="10" t="s">
        <v>45</v>
      </c>
      <c r="L205" s="10" t="s">
        <v>61</v>
      </c>
      <c r="M205" s="10" t="s">
        <v>31</v>
      </c>
      <c r="N205" s="10" t="s">
        <v>44</v>
      </c>
      <c r="O205" s="10" t="s">
        <v>1297</v>
      </c>
      <c r="P205" s="10" t="s">
        <v>1298</v>
      </c>
      <c r="Q205" s="11"/>
      <c r="R205" s="10" t="s">
        <v>56</v>
      </c>
      <c r="S205" s="9">
        <v>12</v>
      </c>
      <c r="T205" s="9">
        <v>17</v>
      </c>
      <c r="U205" s="9">
        <v>0</v>
      </c>
      <c r="V205" s="9">
        <v>34</v>
      </c>
      <c r="W205" s="10" t="s">
        <v>38</v>
      </c>
      <c r="X205" s="9">
        <v>0.16</v>
      </c>
    </row>
    <row r="206" spans="1:24" ht="20.25" customHeight="1" x14ac:dyDescent="0.2">
      <c r="A206" s="7" t="s">
        <v>1299</v>
      </c>
      <c r="B206" s="8" t="s">
        <v>75</v>
      </c>
      <c r="C206" s="9">
        <v>84203830</v>
      </c>
      <c r="D206" s="9">
        <v>84203830</v>
      </c>
      <c r="E206" s="10" t="s">
        <v>1300</v>
      </c>
      <c r="F206" s="10" t="s">
        <v>1301</v>
      </c>
      <c r="G206" s="10" t="s">
        <v>1302</v>
      </c>
      <c r="H206" s="10" t="s">
        <v>29</v>
      </c>
      <c r="I206" s="10" t="s">
        <v>30</v>
      </c>
      <c r="J206" s="9">
        <v>466</v>
      </c>
      <c r="K206" s="10" t="s">
        <v>31</v>
      </c>
      <c r="L206" s="10" t="s">
        <v>32</v>
      </c>
      <c r="M206" s="10" t="s">
        <v>31</v>
      </c>
      <c r="N206" s="10" t="s">
        <v>44</v>
      </c>
      <c r="O206" s="10" t="s">
        <v>1303</v>
      </c>
      <c r="P206" s="10" t="s">
        <v>1304</v>
      </c>
      <c r="Q206" s="11"/>
      <c r="R206" s="10" t="s">
        <v>56</v>
      </c>
      <c r="S206" s="9">
        <v>28</v>
      </c>
      <c r="T206" s="9">
        <v>41</v>
      </c>
      <c r="U206" s="9">
        <v>0</v>
      </c>
      <c r="V206" s="9">
        <v>85</v>
      </c>
      <c r="W206" s="10" t="s">
        <v>38</v>
      </c>
      <c r="X206" s="9">
        <v>0.15</v>
      </c>
    </row>
    <row r="207" spans="1:24" ht="20.25" customHeight="1" x14ac:dyDescent="0.2">
      <c r="A207" s="7" t="s">
        <v>1305</v>
      </c>
      <c r="B207" s="8" t="s">
        <v>152</v>
      </c>
      <c r="C207" s="9">
        <v>53069204</v>
      </c>
      <c r="D207" s="9">
        <v>53069204</v>
      </c>
      <c r="E207" s="10" t="s">
        <v>1306</v>
      </c>
      <c r="F207" s="10" t="s">
        <v>1307</v>
      </c>
      <c r="G207" s="10" t="s">
        <v>1308</v>
      </c>
      <c r="H207" s="10" t="s">
        <v>29</v>
      </c>
      <c r="I207" s="10" t="s">
        <v>30</v>
      </c>
      <c r="J207" s="9">
        <v>570</v>
      </c>
      <c r="K207" s="10" t="s">
        <v>45</v>
      </c>
      <c r="L207" s="10" t="s">
        <v>61</v>
      </c>
      <c r="M207" s="10" t="s">
        <v>31</v>
      </c>
      <c r="N207" s="10" t="s">
        <v>63</v>
      </c>
      <c r="O207" s="10" t="s">
        <v>1309</v>
      </c>
      <c r="P207" s="10" t="s">
        <v>1310</v>
      </c>
      <c r="Q207" s="11"/>
      <c r="R207" s="10" t="s">
        <v>56</v>
      </c>
      <c r="S207" s="9">
        <v>9</v>
      </c>
      <c r="T207" s="9">
        <v>19</v>
      </c>
      <c r="U207" s="9">
        <v>0</v>
      </c>
      <c r="V207" s="9">
        <v>41</v>
      </c>
      <c r="W207" s="10" t="s">
        <v>38</v>
      </c>
      <c r="X207" s="9">
        <v>0.15</v>
      </c>
    </row>
    <row r="208" spans="1:24" ht="20.25" customHeight="1" x14ac:dyDescent="0.2">
      <c r="A208" s="7" t="s">
        <v>1311</v>
      </c>
      <c r="B208" s="8" t="s">
        <v>131</v>
      </c>
      <c r="C208" s="9">
        <v>150905352</v>
      </c>
      <c r="D208" s="9">
        <v>150905352</v>
      </c>
      <c r="E208" s="10" t="s">
        <v>1312</v>
      </c>
      <c r="F208" s="10" t="s">
        <v>1313</v>
      </c>
      <c r="G208" s="10" t="s">
        <v>1314</v>
      </c>
      <c r="H208" s="10" t="s">
        <v>29</v>
      </c>
      <c r="I208" s="10" t="s">
        <v>30</v>
      </c>
      <c r="J208" s="9">
        <v>3495</v>
      </c>
      <c r="K208" s="10" t="s">
        <v>45</v>
      </c>
      <c r="L208" s="10" t="s">
        <v>61</v>
      </c>
      <c r="M208" s="10" t="s">
        <v>119</v>
      </c>
      <c r="N208" s="10" t="s">
        <v>120</v>
      </c>
      <c r="O208" s="10" t="s">
        <v>1315</v>
      </c>
      <c r="P208" s="10" t="s">
        <v>1316</v>
      </c>
      <c r="Q208" s="11"/>
      <c r="R208" s="10" t="s">
        <v>56</v>
      </c>
      <c r="S208" s="9">
        <v>10</v>
      </c>
      <c r="T208" s="9">
        <v>25</v>
      </c>
      <c r="U208" s="9">
        <v>0</v>
      </c>
      <c r="V208" s="9">
        <v>55</v>
      </c>
      <c r="W208" s="10" t="s">
        <v>38</v>
      </c>
      <c r="X208" s="9">
        <v>0.13</v>
      </c>
    </row>
    <row r="209" spans="1:24" ht="20.25" customHeight="1" x14ac:dyDescent="0.2">
      <c r="A209" s="7" t="s">
        <v>1317</v>
      </c>
      <c r="B209" s="8" t="s">
        <v>661</v>
      </c>
      <c r="C209" s="9">
        <v>44057893</v>
      </c>
      <c r="D209" s="9">
        <v>44057893</v>
      </c>
      <c r="E209" s="10" t="s">
        <v>1318</v>
      </c>
      <c r="F209" s="10" t="s">
        <v>1319</v>
      </c>
      <c r="G209" s="10" t="s">
        <v>1320</v>
      </c>
      <c r="H209" s="10" t="s">
        <v>29</v>
      </c>
      <c r="I209" s="10" t="s">
        <v>30</v>
      </c>
      <c r="J209" s="9">
        <v>1844</v>
      </c>
      <c r="K209" s="10" t="s">
        <v>31</v>
      </c>
      <c r="L209" s="10" t="s">
        <v>32</v>
      </c>
      <c r="M209" s="10" t="s">
        <v>111</v>
      </c>
      <c r="N209" s="10" t="s">
        <v>79</v>
      </c>
      <c r="O209" s="10" t="s">
        <v>1321</v>
      </c>
      <c r="P209" s="10" t="s">
        <v>1322</v>
      </c>
      <c r="Q209" s="11"/>
      <c r="R209" s="10" t="s">
        <v>56</v>
      </c>
      <c r="S209" s="9">
        <v>22</v>
      </c>
      <c r="T209" s="9">
        <v>20</v>
      </c>
      <c r="U209" s="9">
        <v>0</v>
      </c>
      <c r="V209" s="9">
        <v>47</v>
      </c>
      <c r="W209" s="10" t="s">
        <v>38</v>
      </c>
      <c r="X209" s="9">
        <v>0.13</v>
      </c>
    </row>
    <row r="210" spans="1:24" ht="20.25" customHeight="1" x14ac:dyDescent="0.2">
      <c r="A210" s="7" t="s">
        <v>1323</v>
      </c>
      <c r="B210" s="8" t="s">
        <v>617</v>
      </c>
      <c r="C210" s="9">
        <v>74086206</v>
      </c>
      <c r="D210" s="9">
        <v>74086206</v>
      </c>
      <c r="E210" s="10" t="s">
        <v>1324</v>
      </c>
      <c r="F210" s="10" t="s">
        <v>1325</v>
      </c>
      <c r="G210" s="10" t="s">
        <v>1326</v>
      </c>
      <c r="H210" s="10" t="s">
        <v>29</v>
      </c>
      <c r="I210" s="10" t="s">
        <v>30</v>
      </c>
      <c r="J210" s="9">
        <v>96</v>
      </c>
      <c r="K210" s="10" t="s">
        <v>45</v>
      </c>
      <c r="L210" s="10" t="s">
        <v>61</v>
      </c>
      <c r="M210" s="10" t="s">
        <v>62</v>
      </c>
      <c r="N210" s="10" t="s">
        <v>111</v>
      </c>
      <c r="O210" s="10" t="s">
        <v>1327</v>
      </c>
      <c r="P210" s="10" t="s">
        <v>1328</v>
      </c>
      <c r="Q210" s="11"/>
      <c r="R210" s="10" t="s">
        <v>56</v>
      </c>
      <c r="S210" s="9">
        <v>15</v>
      </c>
      <c r="T210" s="9">
        <v>31</v>
      </c>
      <c r="U210" s="9">
        <v>0</v>
      </c>
      <c r="V210" s="9">
        <v>64</v>
      </c>
      <c r="W210" s="10" t="s">
        <v>38</v>
      </c>
      <c r="X210" s="9">
        <v>0.12</v>
      </c>
    </row>
    <row r="211" spans="1:24" ht="20.25" customHeight="1" x14ac:dyDescent="0.2">
      <c r="A211" s="7" t="s">
        <v>1329</v>
      </c>
      <c r="B211" s="8" t="s">
        <v>617</v>
      </c>
      <c r="C211" s="9">
        <v>77942365</v>
      </c>
      <c r="D211" s="9">
        <v>77942365</v>
      </c>
      <c r="E211" s="10" t="s">
        <v>1330</v>
      </c>
      <c r="F211" s="10" t="s">
        <v>1331</v>
      </c>
      <c r="G211" s="10" t="s">
        <v>1332</v>
      </c>
      <c r="H211" s="10" t="s">
        <v>29</v>
      </c>
      <c r="I211" s="10" t="s">
        <v>30</v>
      </c>
      <c r="J211" s="9">
        <v>430</v>
      </c>
      <c r="K211" s="10" t="s">
        <v>31</v>
      </c>
      <c r="L211" s="10" t="s">
        <v>32</v>
      </c>
      <c r="M211" s="10" t="s">
        <v>62</v>
      </c>
      <c r="N211" s="10" t="s">
        <v>111</v>
      </c>
      <c r="O211" s="10" t="s">
        <v>1333</v>
      </c>
      <c r="P211" s="10" t="s">
        <v>1334</v>
      </c>
      <c r="Q211" s="10" t="s">
        <v>1335</v>
      </c>
      <c r="R211" s="10" t="s">
        <v>37</v>
      </c>
      <c r="S211" s="9">
        <v>37</v>
      </c>
      <c r="T211" s="9">
        <v>46</v>
      </c>
      <c r="U211" s="9">
        <v>0</v>
      </c>
      <c r="V211" s="9">
        <v>94</v>
      </c>
      <c r="W211" s="10" t="s">
        <v>38</v>
      </c>
      <c r="X211" s="9">
        <v>0.12</v>
      </c>
    </row>
    <row r="212" spans="1:24" ht="20.25" customHeight="1" x14ac:dyDescent="0.2">
      <c r="A212" s="7" t="s">
        <v>1336</v>
      </c>
      <c r="B212" s="8" t="s">
        <v>91</v>
      </c>
      <c r="C212" s="9">
        <v>35308340</v>
      </c>
      <c r="D212" s="9">
        <v>35308340</v>
      </c>
      <c r="E212" s="10" t="s">
        <v>1337</v>
      </c>
      <c r="F212" s="10" t="s">
        <v>1338</v>
      </c>
      <c r="G212" s="10" t="s">
        <v>1339</v>
      </c>
      <c r="H212" s="10" t="s">
        <v>29</v>
      </c>
      <c r="I212" s="10" t="s">
        <v>30</v>
      </c>
      <c r="J212" s="9">
        <v>417</v>
      </c>
      <c r="K212" s="10" t="s">
        <v>45</v>
      </c>
      <c r="L212" s="10" t="s">
        <v>61</v>
      </c>
      <c r="M212" s="10" t="s">
        <v>31</v>
      </c>
      <c r="N212" s="10" t="s">
        <v>388</v>
      </c>
      <c r="O212" s="10" t="s">
        <v>1340</v>
      </c>
      <c r="P212" s="10" t="s">
        <v>1341</v>
      </c>
      <c r="Q212" s="11"/>
      <c r="R212" s="10" t="s">
        <v>56</v>
      </c>
      <c r="S212" s="9">
        <v>10</v>
      </c>
      <c r="T212" s="9">
        <v>13</v>
      </c>
      <c r="U212" s="9">
        <v>0</v>
      </c>
      <c r="V212" s="9">
        <v>48</v>
      </c>
      <c r="W212" s="10" t="s">
        <v>38</v>
      </c>
      <c r="X212" s="9">
        <v>0.11</v>
      </c>
    </row>
    <row r="213" spans="1:24" ht="20.25" customHeight="1" x14ac:dyDescent="0.2">
      <c r="A213" s="7" t="s">
        <v>1342</v>
      </c>
      <c r="B213" s="8" t="s">
        <v>152</v>
      </c>
      <c r="C213" s="9">
        <v>104131511</v>
      </c>
      <c r="D213" s="9">
        <v>104131511</v>
      </c>
      <c r="E213" s="10" t="s">
        <v>1343</v>
      </c>
      <c r="F213" s="10" t="s">
        <v>1344</v>
      </c>
      <c r="G213" s="10" t="s">
        <v>1345</v>
      </c>
      <c r="H213" s="10" t="s">
        <v>29</v>
      </c>
      <c r="I213" s="10" t="s">
        <v>30</v>
      </c>
      <c r="J213" s="9">
        <v>1884</v>
      </c>
      <c r="K213" s="10" t="s">
        <v>45</v>
      </c>
      <c r="L213" s="10" t="s">
        <v>61</v>
      </c>
      <c r="M213" s="10" t="s">
        <v>62</v>
      </c>
      <c r="N213" s="10" t="s">
        <v>63</v>
      </c>
      <c r="O213" s="10" t="s">
        <v>1346</v>
      </c>
      <c r="P213" s="10" t="s">
        <v>1347</v>
      </c>
      <c r="Q213" s="11"/>
      <c r="R213" s="10" t="s">
        <v>56</v>
      </c>
      <c r="S213" s="9">
        <v>4</v>
      </c>
      <c r="T213" s="9">
        <v>11</v>
      </c>
      <c r="U213" s="9">
        <v>0</v>
      </c>
      <c r="V213" s="9">
        <v>24</v>
      </c>
      <c r="W213" s="10" t="s">
        <v>38</v>
      </c>
      <c r="X213" s="9">
        <v>0.11</v>
      </c>
    </row>
    <row r="214" spans="1:24" ht="20.25" customHeight="1" x14ac:dyDescent="0.2">
      <c r="A214" s="7" t="s">
        <v>1366</v>
      </c>
      <c r="B214" s="8" t="s">
        <v>131</v>
      </c>
      <c r="C214" s="9">
        <v>126791220</v>
      </c>
      <c r="D214" s="9">
        <v>126791220</v>
      </c>
      <c r="E214" s="10" t="s">
        <v>1367</v>
      </c>
      <c r="F214" s="10" t="s">
        <v>1368</v>
      </c>
      <c r="G214" s="10" t="s">
        <v>1369</v>
      </c>
      <c r="H214" s="10" t="s">
        <v>29</v>
      </c>
      <c r="I214" s="10" t="s">
        <v>30</v>
      </c>
      <c r="J214" s="9">
        <v>1051</v>
      </c>
      <c r="K214" s="10" t="s">
        <v>31</v>
      </c>
      <c r="L214" s="10" t="s">
        <v>32</v>
      </c>
      <c r="M214" s="10" t="s">
        <v>212</v>
      </c>
      <c r="N214" s="10" t="s">
        <v>213</v>
      </c>
      <c r="O214" s="10" t="s">
        <v>1370</v>
      </c>
      <c r="P214" s="10" t="s">
        <v>1371</v>
      </c>
      <c r="Q214" s="11"/>
      <c r="R214" s="10" t="s">
        <v>56</v>
      </c>
      <c r="S214" s="9">
        <v>14</v>
      </c>
      <c r="T214" s="9">
        <v>15</v>
      </c>
      <c r="U214" s="9">
        <v>0</v>
      </c>
      <c r="V214" s="9">
        <v>50</v>
      </c>
      <c r="W214" s="10" t="s">
        <v>38</v>
      </c>
      <c r="X214" s="9">
        <v>0.09</v>
      </c>
    </row>
    <row r="215" spans="1:24" ht="20.25" customHeight="1" x14ac:dyDescent="0.2">
      <c r="A215" s="7" t="s">
        <v>1372</v>
      </c>
      <c r="B215" s="8" t="s">
        <v>131</v>
      </c>
      <c r="C215" s="9">
        <v>140167160</v>
      </c>
      <c r="D215" s="9">
        <v>140167160</v>
      </c>
      <c r="E215" s="10" t="s">
        <v>1373</v>
      </c>
      <c r="F215" s="10" t="s">
        <v>1374</v>
      </c>
      <c r="G215" s="10" t="s">
        <v>1375</v>
      </c>
      <c r="H215" s="10" t="s">
        <v>29</v>
      </c>
      <c r="I215" s="10" t="s">
        <v>30</v>
      </c>
      <c r="J215" s="9">
        <v>429</v>
      </c>
      <c r="K215" s="10" t="s">
        <v>31</v>
      </c>
      <c r="L215" s="10" t="s">
        <v>32</v>
      </c>
      <c r="M215" s="10" t="s">
        <v>388</v>
      </c>
      <c r="N215" s="10" t="s">
        <v>199</v>
      </c>
      <c r="O215" s="10" t="s">
        <v>1376</v>
      </c>
      <c r="P215" s="10" t="s">
        <v>1377</v>
      </c>
      <c r="Q215" s="11"/>
      <c r="R215" s="10" t="s">
        <v>56</v>
      </c>
      <c r="S215" s="9">
        <v>69</v>
      </c>
      <c r="T215" s="9">
        <v>128</v>
      </c>
      <c r="U215" s="9">
        <v>0</v>
      </c>
      <c r="V215" s="9">
        <v>212</v>
      </c>
      <c r="W215" s="10" t="s">
        <v>38</v>
      </c>
      <c r="X215" s="9">
        <v>0.09</v>
      </c>
    </row>
    <row r="216" spans="1:24" ht="20.25" customHeight="1" x14ac:dyDescent="0.2">
      <c r="A216" s="7" t="s">
        <v>1385</v>
      </c>
      <c r="B216" s="8" t="s">
        <v>25</v>
      </c>
      <c r="C216" s="9">
        <v>138373751</v>
      </c>
      <c r="D216" s="9">
        <v>138373751</v>
      </c>
      <c r="E216" s="10" t="s">
        <v>1386</v>
      </c>
      <c r="F216" s="10" t="s">
        <v>1387</v>
      </c>
      <c r="G216" s="10" t="s">
        <v>1388</v>
      </c>
      <c r="H216" s="10" t="s">
        <v>29</v>
      </c>
      <c r="I216" s="10" t="s">
        <v>30</v>
      </c>
      <c r="J216" s="9">
        <v>1144</v>
      </c>
      <c r="K216" s="10" t="s">
        <v>31</v>
      </c>
      <c r="L216" s="10" t="s">
        <v>32</v>
      </c>
      <c r="M216" s="10" t="s">
        <v>388</v>
      </c>
      <c r="N216" s="10" t="s">
        <v>199</v>
      </c>
      <c r="O216" s="10" t="s">
        <v>1389</v>
      </c>
      <c r="P216" s="10" t="s">
        <v>1390</v>
      </c>
      <c r="Q216" s="11"/>
      <c r="R216" s="10" t="s">
        <v>56</v>
      </c>
      <c r="S216" s="9">
        <v>10</v>
      </c>
      <c r="T216" s="9">
        <v>24</v>
      </c>
      <c r="U216" s="9">
        <v>0</v>
      </c>
      <c r="V216" s="9">
        <v>45</v>
      </c>
      <c r="W216" s="10" t="s">
        <v>38</v>
      </c>
      <c r="X216" s="9">
        <v>0.08</v>
      </c>
    </row>
    <row r="217" spans="1:24" ht="20.25" customHeight="1" x14ac:dyDescent="0.2">
      <c r="A217" s="7" t="s">
        <v>1391</v>
      </c>
      <c r="B217" s="8" t="s">
        <v>152</v>
      </c>
      <c r="C217" s="9">
        <v>29614848</v>
      </c>
      <c r="D217" s="9">
        <v>29614848</v>
      </c>
      <c r="E217" s="10" t="s">
        <v>1392</v>
      </c>
      <c r="F217" s="10" t="s">
        <v>1393</v>
      </c>
      <c r="G217" s="10" t="s">
        <v>1394</v>
      </c>
      <c r="H217" s="10" t="s">
        <v>29</v>
      </c>
      <c r="I217" s="10" t="s">
        <v>30</v>
      </c>
      <c r="J217" s="9">
        <v>740</v>
      </c>
      <c r="K217" s="10" t="s">
        <v>45</v>
      </c>
      <c r="L217" s="10" t="s">
        <v>61</v>
      </c>
      <c r="M217" s="10" t="s">
        <v>31</v>
      </c>
      <c r="N217" s="10" t="s">
        <v>119</v>
      </c>
      <c r="O217" s="10" t="s">
        <v>1395</v>
      </c>
      <c r="P217" s="10" t="s">
        <v>1396</v>
      </c>
      <c r="Q217" s="11"/>
      <c r="R217" s="10" t="s">
        <v>56</v>
      </c>
      <c r="S217" s="9">
        <v>21</v>
      </c>
      <c r="T217" s="9">
        <v>35</v>
      </c>
      <c r="U217" s="9">
        <v>0</v>
      </c>
      <c r="V217" s="9">
        <v>62</v>
      </c>
      <c r="W217" s="10" t="s">
        <v>38</v>
      </c>
      <c r="X217" s="9">
        <v>7.0000000000000007E-2</v>
      </c>
    </row>
    <row r="218" spans="1:24" ht="20.25" customHeight="1" x14ac:dyDescent="0.2">
      <c r="A218" s="7" t="s">
        <v>1397</v>
      </c>
      <c r="B218" s="8" t="s">
        <v>25</v>
      </c>
      <c r="C218" s="9">
        <v>186669872</v>
      </c>
      <c r="D218" s="9">
        <v>186669872</v>
      </c>
      <c r="E218" s="10" t="s">
        <v>1398</v>
      </c>
      <c r="F218" s="10" t="s">
        <v>1399</v>
      </c>
      <c r="G218" s="10" t="s">
        <v>1400</v>
      </c>
      <c r="H218" s="10" t="s">
        <v>29</v>
      </c>
      <c r="I218" s="10" t="s">
        <v>30</v>
      </c>
      <c r="J218" s="9">
        <v>5280</v>
      </c>
      <c r="K218" s="10" t="s">
        <v>61</v>
      </c>
      <c r="L218" s="10" t="s">
        <v>45</v>
      </c>
      <c r="M218" s="10" t="s">
        <v>213</v>
      </c>
      <c r="N218" s="10" t="s">
        <v>61</v>
      </c>
      <c r="O218" s="10" t="s">
        <v>1401</v>
      </c>
      <c r="P218" s="10" t="s">
        <v>1402</v>
      </c>
      <c r="Q218" s="11"/>
      <c r="R218" s="10" t="s">
        <v>56</v>
      </c>
      <c r="S218" s="9">
        <v>23</v>
      </c>
      <c r="T218" s="9">
        <v>31</v>
      </c>
      <c r="U218" s="9">
        <v>0</v>
      </c>
      <c r="V218" s="9">
        <v>86</v>
      </c>
      <c r="W218" s="10" t="s">
        <v>38</v>
      </c>
      <c r="X218" s="9">
        <v>0.06</v>
      </c>
    </row>
    <row r="219" spans="1:24" ht="20.25" customHeight="1" x14ac:dyDescent="0.2">
      <c r="A219" s="7" t="s">
        <v>1403</v>
      </c>
      <c r="B219" s="8" t="s">
        <v>138</v>
      </c>
      <c r="C219" s="9">
        <v>48594798</v>
      </c>
      <c r="D219" s="9">
        <v>48594798</v>
      </c>
      <c r="E219" s="10" t="s">
        <v>1404</v>
      </c>
      <c r="F219" s="10" t="s">
        <v>1405</v>
      </c>
      <c r="G219" s="10" t="s">
        <v>1406</v>
      </c>
      <c r="H219" s="10" t="s">
        <v>29</v>
      </c>
      <c r="I219" s="10" t="s">
        <v>30</v>
      </c>
      <c r="J219" s="9">
        <v>160</v>
      </c>
      <c r="K219" s="10" t="s">
        <v>45</v>
      </c>
      <c r="L219" s="10" t="s">
        <v>61</v>
      </c>
      <c r="M219" s="10" t="s">
        <v>62</v>
      </c>
      <c r="N219" s="10" t="s">
        <v>63</v>
      </c>
      <c r="O219" s="10" t="s">
        <v>1407</v>
      </c>
      <c r="P219" s="10" t="s">
        <v>1408</v>
      </c>
      <c r="Q219" s="11"/>
      <c r="R219" s="10" t="s">
        <v>56</v>
      </c>
      <c r="S219" s="9">
        <v>25</v>
      </c>
      <c r="T219" s="9">
        <v>59</v>
      </c>
      <c r="U219" s="9">
        <v>1</v>
      </c>
      <c r="V219" s="9">
        <v>81</v>
      </c>
      <c r="W219" s="10" t="s">
        <v>38</v>
      </c>
      <c r="X219" s="9">
        <v>0.06</v>
      </c>
    </row>
    <row r="220" spans="1:24" ht="20.25" customHeight="1" x14ac:dyDescent="0.2">
      <c r="A220" s="7" t="s">
        <v>1409</v>
      </c>
      <c r="B220" s="8" t="s">
        <v>152</v>
      </c>
      <c r="C220" s="9">
        <v>48376633</v>
      </c>
      <c r="D220" s="9">
        <v>48376633</v>
      </c>
      <c r="E220" s="10" t="s">
        <v>1410</v>
      </c>
      <c r="F220" s="10" t="s">
        <v>1411</v>
      </c>
      <c r="G220" s="10" t="s">
        <v>1412</v>
      </c>
      <c r="H220" s="10" t="s">
        <v>29</v>
      </c>
      <c r="I220" s="10" t="s">
        <v>30</v>
      </c>
      <c r="J220" s="9">
        <v>731</v>
      </c>
      <c r="K220" s="10" t="s">
        <v>61</v>
      </c>
      <c r="L220" s="10" t="s">
        <v>45</v>
      </c>
      <c r="M220" s="10" t="s">
        <v>120</v>
      </c>
      <c r="N220" s="10" t="s">
        <v>119</v>
      </c>
      <c r="O220" s="10" t="s">
        <v>1413</v>
      </c>
      <c r="P220" s="10" t="s">
        <v>1414</v>
      </c>
      <c r="Q220" s="11"/>
      <c r="R220" s="10" t="s">
        <v>56</v>
      </c>
      <c r="S220" s="9">
        <v>26</v>
      </c>
      <c r="T220" s="9">
        <v>71</v>
      </c>
      <c r="U220" s="9">
        <v>0</v>
      </c>
      <c r="V220" s="9">
        <v>127</v>
      </c>
      <c r="W220" s="10" t="s">
        <v>38</v>
      </c>
      <c r="X220" s="9">
        <v>0.04</v>
      </c>
    </row>
    <row r="221" spans="1:24" ht="20.25" customHeight="1" x14ac:dyDescent="0.2">
      <c r="A221" s="7" t="s">
        <v>1415</v>
      </c>
      <c r="B221" s="8" t="s">
        <v>131</v>
      </c>
      <c r="C221" s="9">
        <v>140249499</v>
      </c>
      <c r="D221" s="9">
        <v>140249499</v>
      </c>
      <c r="E221" s="10" t="s">
        <v>1416</v>
      </c>
      <c r="F221" s="10" t="s">
        <v>1417</v>
      </c>
      <c r="G221" s="10" t="s">
        <v>1418</v>
      </c>
      <c r="H221" s="10" t="s">
        <v>29</v>
      </c>
      <c r="I221" s="10" t="s">
        <v>30</v>
      </c>
      <c r="J221" s="9">
        <v>271</v>
      </c>
      <c r="K221" s="10" t="s">
        <v>31</v>
      </c>
      <c r="L221" s="10" t="s">
        <v>32</v>
      </c>
      <c r="M221" s="10" t="s">
        <v>119</v>
      </c>
      <c r="N221" s="10" t="s">
        <v>120</v>
      </c>
      <c r="O221" s="10" t="s">
        <v>1419</v>
      </c>
      <c r="P221" s="10" t="s">
        <v>1420</v>
      </c>
      <c r="Q221" s="11"/>
      <c r="R221" s="10" t="s">
        <v>182</v>
      </c>
      <c r="S221" s="9">
        <v>11</v>
      </c>
      <c r="T221" s="9">
        <v>31</v>
      </c>
      <c r="U221" s="9">
        <v>0</v>
      </c>
      <c r="V221" s="9">
        <v>51</v>
      </c>
      <c r="W221" s="10" t="s">
        <v>38</v>
      </c>
      <c r="X221" s="9">
        <v>0.04</v>
      </c>
    </row>
    <row r="222" spans="1:24" ht="20.25" customHeight="1" x14ac:dyDescent="0.2">
      <c r="A222" s="7" t="s">
        <v>1421</v>
      </c>
      <c r="B222" s="8" t="s">
        <v>25</v>
      </c>
      <c r="C222" s="9">
        <v>84930523</v>
      </c>
      <c r="D222" s="9">
        <v>84930523</v>
      </c>
      <c r="E222" s="10" t="s">
        <v>1422</v>
      </c>
      <c r="F222" s="10" t="s">
        <v>1423</v>
      </c>
      <c r="G222" s="10" t="s">
        <v>1424</v>
      </c>
      <c r="H222" s="10" t="s">
        <v>29</v>
      </c>
      <c r="I222" s="10" t="s">
        <v>30</v>
      </c>
      <c r="J222" s="9">
        <v>2689</v>
      </c>
      <c r="K222" s="10" t="s">
        <v>31</v>
      </c>
      <c r="L222" s="10" t="s">
        <v>32</v>
      </c>
      <c r="M222" s="10" t="s">
        <v>44</v>
      </c>
      <c r="N222" s="10" t="s">
        <v>148</v>
      </c>
      <c r="O222" s="10" t="s">
        <v>1425</v>
      </c>
      <c r="P222" s="10" t="s">
        <v>1426</v>
      </c>
      <c r="Q222" s="10" t="s">
        <v>1427</v>
      </c>
      <c r="R222" s="10" t="s">
        <v>56</v>
      </c>
      <c r="S222" s="9">
        <v>5</v>
      </c>
      <c r="T222" s="9">
        <v>15</v>
      </c>
      <c r="U222" s="9">
        <v>0</v>
      </c>
      <c r="V222" s="9">
        <v>32</v>
      </c>
      <c r="W222" s="10" t="s">
        <v>38</v>
      </c>
      <c r="X222" s="9">
        <v>0.03</v>
      </c>
    </row>
    <row r="223" spans="1:24" ht="20.25" customHeight="1" x14ac:dyDescent="0.2">
      <c r="A223" s="7" t="s">
        <v>1428</v>
      </c>
      <c r="B223" s="8" t="s">
        <v>25</v>
      </c>
      <c r="C223" s="9">
        <v>152467301</v>
      </c>
      <c r="D223" s="9">
        <v>152467301</v>
      </c>
      <c r="E223" s="10" t="s">
        <v>1429</v>
      </c>
      <c r="F223" s="10" t="s">
        <v>1430</v>
      </c>
      <c r="G223" s="10" t="s">
        <v>1431</v>
      </c>
      <c r="H223" s="10" t="s">
        <v>29</v>
      </c>
      <c r="I223" s="10" t="s">
        <v>30</v>
      </c>
      <c r="J223" s="9">
        <v>3719</v>
      </c>
      <c r="K223" s="10" t="s">
        <v>61</v>
      </c>
      <c r="L223" s="10" t="s">
        <v>32</v>
      </c>
      <c r="M223" s="10" t="s">
        <v>120</v>
      </c>
      <c r="N223" s="10" t="s">
        <v>212</v>
      </c>
      <c r="O223" s="10" t="s">
        <v>1432</v>
      </c>
      <c r="P223" s="10" t="s">
        <v>1433</v>
      </c>
      <c r="Q223" s="11"/>
      <c r="R223" s="10" t="s">
        <v>56</v>
      </c>
      <c r="S223" s="9">
        <v>24</v>
      </c>
      <c r="T223" s="9">
        <v>38</v>
      </c>
      <c r="U223" s="9">
        <v>0</v>
      </c>
      <c r="V223" s="9">
        <v>75</v>
      </c>
      <c r="W223" s="10" t="s">
        <v>38</v>
      </c>
      <c r="X223" s="9">
        <v>0.03</v>
      </c>
    </row>
    <row r="224" spans="1:24" ht="20.25" customHeight="1" x14ac:dyDescent="0.2">
      <c r="A224" s="7" t="s">
        <v>1434</v>
      </c>
      <c r="B224" s="8" t="s">
        <v>68</v>
      </c>
      <c r="C224" s="9">
        <v>25811929</v>
      </c>
      <c r="D224" s="9">
        <v>25811929</v>
      </c>
      <c r="E224" s="10" t="s">
        <v>1435</v>
      </c>
      <c r="F224" s="10" t="s">
        <v>1436</v>
      </c>
      <c r="G224" s="10" t="s">
        <v>1437</v>
      </c>
      <c r="H224" s="10" t="s">
        <v>29</v>
      </c>
      <c r="I224" s="10" t="s">
        <v>30</v>
      </c>
      <c r="J224" s="9">
        <v>323</v>
      </c>
      <c r="K224" s="10" t="s">
        <v>45</v>
      </c>
      <c r="L224" s="10" t="s">
        <v>61</v>
      </c>
      <c r="M224" s="10" t="s">
        <v>388</v>
      </c>
      <c r="N224" s="10" t="s">
        <v>199</v>
      </c>
      <c r="O224" s="10" t="s">
        <v>1438</v>
      </c>
      <c r="P224" s="10" t="s">
        <v>1439</v>
      </c>
      <c r="Q224" s="11"/>
      <c r="R224" s="10" t="s">
        <v>56</v>
      </c>
      <c r="S224" s="9">
        <v>11</v>
      </c>
      <c r="T224" s="9">
        <v>22</v>
      </c>
      <c r="U224" s="9">
        <v>0</v>
      </c>
      <c r="V224" s="9">
        <v>36</v>
      </c>
      <c r="W224" s="10" t="s">
        <v>38</v>
      </c>
      <c r="X224" s="9">
        <v>0.03</v>
      </c>
    </row>
    <row r="225" spans="1:24" ht="20.25" customHeight="1" x14ac:dyDescent="0.2">
      <c r="A225" s="7" t="s">
        <v>1446</v>
      </c>
      <c r="B225" s="8" t="s">
        <v>366</v>
      </c>
      <c r="C225" s="9">
        <v>114082719</v>
      </c>
      <c r="D225" s="9">
        <v>114082719</v>
      </c>
      <c r="E225" s="10" t="s">
        <v>1447</v>
      </c>
      <c r="F225" s="10" t="s">
        <v>1448</v>
      </c>
      <c r="G225" s="10" t="s">
        <v>1449</v>
      </c>
      <c r="H225" s="10" t="s">
        <v>29</v>
      </c>
      <c r="I225" s="10" t="s">
        <v>30</v>
      </c>
      <c r="J225" s="9">
        <v>168</v>
      </c>
      <c r="K225" s="10" t="s">
        <v>31</v>
      </c>
      <c r="L225" s="10" t="s">
        <v>32</v>
      </c>
      <c r="M225" s="10" t="s">
        <v>44</v>
      </c>
      <c r="N225" s="10" t="s">
        <v>148</v>
      </c>
      <c r="O225" s="10" t="s">
        <v>1450</v>
      </c>
      <c r="P225" s="10" t="s">
        <v>1451</v>
      </c>
      <c r="Q225" s="10" t="s">
        <v>1452</v>
      </c>
      <c r="R225" s="10" t="s">
        <v>261</v>
      </c>
      <c r="S225" s="9">
        <v>18</v>
      </c>
      <c r="T225" s="9">
        <v>4</v>
      </c>
      <c r="U225" s="9">
        <v>0</v>
      </c>
      <c r="V225" s="9">
        <v>42</v>
      </c>
      <c r="W225" s="10" t="s">
        <v>38</v>
      </c>
      <c r="X225" s="9">
        <v>0.01</v>
      </c>
    </row>
    <row r="226" spans="1:24" ht="20.25" customHeight="1" x14ac:dyDescent="0.2">
      <c r="A226" s="7" t="s">
        <v>1453</v>
      </c>
      <c r="B226" s="8" t="s">
        <v>40</v>
      </c>
      <c r="C226" s="9">
        <v>164906258</v>
      </c>
      <c r="D226" s="9">
        <v>164906258</v>
      </c>
      <c r="E226" s="10" t="s">
        <v>1454</v>
      </c>
      <c r="F226" s="10" t="s">
        <v>1455</v>
      </c>
      <c r="G226" s="10" t="s">
        <v>1456</v>
      </c>
      <c r="H226" s="10" t="s">
        <v>29</v>
      </c>
      <c r="I226" s="10" t="s">
        <v>30</v>
      </c>
      <c r="J226" s="9">
        <v>787</v>
      </c>
      <c r="K226" s="10" t="s">
        <v>45</v>
      </c>
      <c r="L226" s="10" t="s">
        <v>61</v>
      </c>
      <c r="M226" s="10" t="s">
        <v>212</v>
      </c>
      <c r="N226" s="10" t="s">
        <v>213</v>
      </c>
      <c r="O226" s="10" t="s">
        <v>1457</v>
      </c>
      <c r="P226" s="10" t="s">
        <v>1458</v>
      </c>
      <c r="Q226" s="11"/>
      <c r="R226" s="10" t="s">
        <v>56</v>
      </c>
      <c r="S226" s="9">
        <v>30</v>
      </c>
      <c r="T226" s="9">
        <v>75</v>
      </c>
      <c r="U226" s="9">
        <v>0</v>
      </c>
      <c r="V226" s="9">
        <v>82</v>
      </c>
      <c r="W226" s="10" t="s">
        <v>38</v>
      </c>
      <c r="X226" s="9">
        <v>0.01</v>
      </c>
    </row>
    <row r="227" spans="1:24" ht="20.25" customHeight="1" x14ac:dyDescent="0.2">
      <c r="A227" s="7" t="s">
        <v>1459</v>
      </c>
      <c r="B227" s="8" t="s">
        <v>25</v>
      </c>
      <c r="C227" s="9">
        <v>169842655</v>
      </c>
      <c r="D227" s="9">
        <v>169842655</v>
      </c>
      <c r="E227" s="10" t="s">
        <v>1460</v>
      </c>
      <c r="F227" s="10" t="s">
        <v>1461</v>
      </c>
      <c r="G227" s="10" t="s">
        <v>1462</v>
      </c>
      <c r="H227" s="10" t="s">
        <v>29</v>
      </c>
      <c r="I227" s="10" t="s">
        <v>30</v>
      </c>
      <c r="J227" s="9">
        <v>350</v>
      </c>
      <c r="K227" s="10" t="s">
        <v>45</v>
      </c>
      <c r="L227" s="10" t="s">
        <v>61</v>
      </c>
      <c r="M227" s="10" t="s">
        <v>388</v>
      </c>
      <c r="N227" s="10" t="s">
        <v>199</v>
      </c>
      <c r="O227" s="10" t="s">
        <v>1463</v>
      </c>
      <c r="P227" s="10" t="s">
        <v>1464</v>
      </c>
      <c r="Q227" s="11"/>
      <c r="R227" s="10" t="s">
        <v>56</v>
      </c>
      <c r="S227" s="9">
        <v>8</v>
      </c>
      <c r="T227" s="9">
        <v>10</v>
      </c>
      <c r="U227" s="9">
        <v>0</v>
      </c>
      <c r="V227" s="9">
        <v>33</v>
      </c>
      <c r="W227" s="10" t="s">
        <v>38</v>
      </c>
      <c r="X227" s="9">
        <v>0</v>
      </c>
    </row>
    <row r="228" spans="1:24" ht="20.25" customHeight="1" x14ac:dyDescent="0.2">
      <c r="A228" s="7" t="s">
        <v>1471</v>
      </c>
      <c r="B228" s="8" t="s">
        <v>50</v>
      </c>
      <c r="C228" s="9">
        <v>39494786</v>
      </c>
      <c r="D228" s="9">
        <v>39494786</v>
      </c>
      <c r="E228" s="10" t="s">
        <v>1472</v>
      </c>
      <c r="F228" s="10" t="s">
        <v>1473</v>
      </c>
      <c r="G228" s="10" t="s">
        <v>1474</v>
      </c>
      <c r="H228" s="10" t="s">
        <v>29</v>
      </c>
      <c r="I228" s="10" t="s">
        <v>30</v>
      </c>
      <c r="J228" s="9">
        <v>198</v>
      </c>
      <c r="K228" s="10" t="s">
        <v>31</v>
      </c>
      <c r="L228" s="10" t="s">
        <v>32</v>
      </c>
      <c r="M228" s="10" t="s">
        <v>388</v>
      </c>
      <c r="N228" s="10" t="s">
        <v>199</v>
      </c>
      <c r="O228" s="10" t="s">
        <v>1475</v>
      </c>
      <c r="P228" s="10" t="s">
        <v>1476</v>
      </c>
      <c r="Q228" s="11"/>
      <c r="R228" s="10" t="s">
        <v>182</v>
      </c>
      <c r="S228" s="9">
        <v>14</v>
      </c>
      <c r="T228" s="9">
        <v>17</v>
      </c>
      <c r="U228" s="9">
        <v>0</v>
      </c>
      <c r="V228" s="9">
        <v>29</v>
      </c>
      <c r="W228" s="10" t="s">
        <v>38</v>
      </c>
      <c r="X228" s="9">
        <v>0</v>
      </c>
    </row>
    <row r="229" spans="1:24" ht="20.25" customHeight="1" x14ac:dyDescent="0.2">
      <c r="A229" s="7" t="s">
        <v>1477</v>
      </c>
      <c r="B229" s="8" t="s">
        <v>115</v>
      </c>
      <c r="C229" s="9">
        <v>120437703</v>
      </c>
      <c r="D229" s="9">
        <v>120437703</v>
      </c>
      <c r="E229" s="10" t="s">
        <v>1478</v>
      </c>
      <c r="F229" s="10" t="s">
        <v>1479</v>
      </c>
      <c r="G229" s="10" t="s">
        <v>1480</v>
      </c>
      <c r="H229" s="10" t="s">
        <v>29</v>
      </c>
      <c r="I229" s="10" t="s">
        <v>30</v>
      </c>
      <c r="J229" s="9">
        <v>419</v>
      </c>
      <c r="K229" s="10" t="s">
        <v>45</v>
      </c>
      <c r="L229" s="10" t="s">
        <v>32</v>
      </c>
      <c r="M229" s="10" t="s">
        <v>119</v>
      </c>
      <c r="N229" s="10" t="s">
        <v>388</v>
      </c>
      <c r="O229" s="10" t="s">
        <v>1481</v>
      </c>
      <c r="P229" s="10" t="s">
        <v>1482</v>
      </c>
      <c r="Q229" s="11"/>
      <c r="R229" s="10" t="s">
        <v>56</v>
      </c>
      <c r="S229" s="9">
        <v>12</v>
      </c>
      <c r="T229" s="9">
        <v>41</v>
      </c>
      <c r="U229" s="9">
        <v>0</v>
      </c>
      <c r="V229" s="9">
        <v>74</v>
      </c>
      <c r="W229" s="10" t="s">
        <v>38</v>
      </c>
      <c r="X229" s="9">
        <v>0</v>
      </c>
    </row>
    <row r="230" spans="1:24" ht="20.25" customHeight="1" x14ac:dyDescent="0.2">
      <c r="A230" s="7" t="s">
        <v>1483</v>
      </c>
      <c r="B230" s="8" t="s">
        <v>100</v>
      </c>
      <c r="C230" s="9">
        <v>5258738</v>
      </c>
      <c r="D230" s="9">
        <v>5258738</v>
      </c>
      <c r="E230" s="10" t="s">
        <v>1484</v>
      </c>
      <c r="F230" s="10" t="s">
        <v>1485</v>
      </c>
      <c r="G230" s="10" t="s">
        <v>1486</v>
      </c>
      <c r="H230" s="10" t="s">
        <v>29</v>
      </c>
      <c r="I230" s="10" t="s">
        <v>30</v>
      </c>
      <c r="J230" s="9">
        <v>304</v>
      </c>
      <c r="K230" s="10" t="s">
        <v>31</v>
      </c>
      <c r="L230" s="10" t="s">
        <v>32</v>
      </c>
      <c r="M230" s="10" t="s">
        <v>44</v>
      </c>
      <c r="N230" s="10" t="s">
        <v>148</v>
      </c>
      <c r="O230" s="10" t="s">
        <v>1487</v>
      </c>
      <c r="P230" s="10" t="s">
        <v>1488</v>
      </c>
      <c r="Q230" s="10" t="s">
        <v>1489</v>
      </c>
      <c r="R230" s="10" t="s">
        <v>37</v>
      </c>
      <c r="S230" s="9">
        <v>17</v>
      </c>
      <c r="T230" s="9">
        <v>26</v>
      </c>
      <c r="U230" s="9">
        <v>0</v>
      </c>
      <c r="V230" s="9">
        <v>48</v>
      </c>
      <c r="W230" s="10" t="s">
        <v>38</v>
      </c>
      <c r="X230" s="9">
        <v>0</v>
      </c>
    </row>
    <row r="231" spans="1:24" ht="20.25" customHeight="1" x14ac:dyDescent="0.2">
      <c r="A231" s="7" t="s">
        <v>1502</v>
      </c>
      <c r="B231" s="8" t="s">
        <v>124</v>
      </c>
      <c r="C231" s="9">
        <v>51986351</v>
      </c>
      <c r="D231" s="9">
        <v>51986351</v>
      </c>
      <c r="E231" s="10" t="s">
        <v>1503</v>
      </c>
      <c r="F231" s="10" t="s">
        <v>1504</v>
      </c>
      <c r="G231" s="10" t="s">
        <v>1505</v>
      </c>
      <c r="H231" s="10" t="s">
        <v>29</v>
      </c>
      <c r="I231" s="10" t="s">
        <v>30</v>
      </c>
      <c r="J231" s="9">
        <v>252</v>
      </c>
      <c r="K231" s="10" t="s">
        <v>31</v>
      </c>
      <c r="L231" s="10" t="s">
        <v>32</v>
      </c>
      <c r="M231" s="10" t="s">
        <v>119</v>
      </c>
      <c r="N231" s="10" t="s">
        <v>120</v>
      </c>
      <c r="O231" s="10" t="s">
        <v>1506</v>
      </c>
      <c r="P231" s="10" t="s">
        <v>1507</v>
      </c>
      <c r="Q231" s="11"/>
      <c r="R231" s="10" t="s">
        <v>56</v>
      </c>
      <c r="S231" s="9">
        <v>25</v>
      </c>
      <c r="T231" s="9">
        <v>59</v>
      </c>
      <c r="U231" s="9">
        <v>0</v>
      </c>
      <c r="V231" s="9">
        <v>83</v>
      </c>
      <c r="W231" s="10" t="s">
        <v>38</v>
      </c>
      <c r="X231" s="9">
        <v>0</v>
      </c>
    </row>
    <row r="232" spans="1:24" ht="20.25" customHeight="1" x14ac:dyDescent="0.2">
      <c r="A232" s="7" t="s">
        <v>1508</v>
      </c>
      <c r="B232" s="8" t="s">
        <v>83</v>
      </c>
      <c r="C232" s="9">
        <v>130007359</v>
      </c>
      <c r="D232" s="9">
        <v>130007359</v>
      </c>
      <c r="E232" s="10" t="s">
        <v>1509</v>
      </c>
      <c r="F232" s="10" t="s">
        <v>1510</v>
      </c>
      <c r="G232" s="10" t="s">
        <v>1511</v>
      </c>
      <c r="H232" s="10" t="s">
        <v>29</v>
      </c>
      <c r="I232" s="10" t="s">
        <v>30</v>
      </c>
      <c r="J232" s="9">
        <v>329</v>
      </c>
      <c r="K232" s="10" t="s">
        <v>45</v>
      </c>
      <c r="L232" s="10" t="s">
        <v>61</v>
      </c>
      <c r="M232" s="10" t="s">
        <v>111</v>
      </c>
      <c r="N232" s="10" t="s">
        <v>79</v>
      </c>
      <c r="O232" s="10" t="s">
        <v>1512</v>
      </c>
      <c r="P232" s="10" t="s">
        <v>1513</v>
      </c>
      <c r="Q232" s="11"/>
      <c r="R232" s="10" t="s">
        <v>56</v>
      </c>
      <c r="S232" s="9">
        <v>52</v>
      </c>
      <c r="T232" s="9">
        <v>58</v>
      </c>
      <c r="U232" s="9">
        <v>1</v>
      </c>
      <c r="V232" s="9">
        <v>79</v>
      </c>
      <c r="W232" s="10" t="s">
        <v>38</v>
      </c>
      <c r="X232" s="9">
        <v>0</v>
      </c>
    </row>
    <row r="233" spans="1:24" ht="20.25" customHeight="1" x14ac:dyDescent="0.2">
      <c r="A233" s="7" t="s">
        <v>1514</v>
      </c>
      <c r="B233" s="8" t="s">
        <v>263</v>
      </c>
      <c r="C233" s="9">
        <v>93376091</v>
      </c>
      <c r="D233" s="9">
        <v>93376091</v>
      </c>
      <c r="E233" s="10" t="s">
        <v>1515</v>
      </c>
      <c r="F233" s="10" t="s">
        <v>1516</v>
      </c>
      <c r="G233" s="10" t="s">
        <v>1517</v>
      </c>
      <c r="H233" s="10" t="s">
        <v>29</v>
      </c>
      <c r="I233" s="10" t="s">
        <v>30</v>
      </c>
      <c r="J233" s="9">
        <v>7</v>
      </c>
      <c r="K233" s="10" t="s">
        <v>45</v>
      </c>
      <c r="L233" s="10" t="s">
        <v>61</v>
      </c>
      <c r="M233" s="10" t="s">
        <v>388</v>
      </c>
      <c r="N233" s="10" t="s">
        <v>199</v>
      </c>
      <c r="O233" s="10" t="s">
        <v>1518</v>
      </c>
      <c r="P233" s="10" t="s">
        <v>1519</v>
      </c>
      <c r="Q233" s="11"/>
      <c r="R233" s="10" t="s">
        <v>56</v>
      </c>
      <c r="S233" s="9">
        <v>9</v>
      </c>
      <c r="T233" s="9">
        <v>18</v>
      </c>
      <c r="U233" s="9">
        <v>0</v>
      </c>
      <c r="V233" s="9">
        <v>69</v>
      </c>
      <c r="W233" s="10" t="s">
        <v>38</v>
      </c>
      <c r="X233" s="9">
        <v>0</v>
      </c>
    </row>
    <row r="234" spans="1:24" ht="20.25" customHeight="1" x14ac:dyDescent="0.2">
      <c r="A234" s="7" t="s">
        <v>1520</v>
      </c>
      <c r="B234" s="8" t="s">
        <v>100</v>
      </c>
      <c r="C234" s="9">
        <v>98079023</v>
      </c>
      <c r="D234" s="9">
        <v>98079023</v>
      </c>
      <c r="E234" s="10" t="s">
        <v>1521</v>
      </c>
      <c r="F234" s="10" t="s">
        <v>1522</v>
      </c>
      <c r="G234" s="10" t="s">
        <v>1523</v>
      </c>
      <c r="H234" s="10" t="s">
        <v>29</v>
      </c>
      <c r="I234" s="10" t="s">
        <v>30</v>
      </c>
      <c r="J234" s="9">
        <v>128</v>
      </c>
      <c r="K234" s="10" t="s">
        <v>31</v>
      </c>
      <c r="L234" s="10" t="s">
        <v>32</v>
      </c>
      <c r="M234" s="10" t="s">
        <v>44</v>
      </c>
      <c r="N234" s="10" t="s">
        <v>120</v>
      </c>
      <c r="O234" s="10" t="s">
        <v>1524</v>
      </c>
      <c r="P234" s="10" t="s">
        <v>1525</v>
      </c>
      <c r="Q234" s="11"/>
      <c r="R234" s="10" t="s">
        <v>56</v>
      </c>
      <c r="S234" s="9">
        <v>18</v>
      </c>
      <c r="T234" s="9">
        <v>26</v>
      </c>
      <c r="U234" s="9">
        <v>0</v>
      </c>
      <c r="V234" s="9">
        <v>42</v>
      </c>
      <c r="W234" s="10" t="s">
        <v>38</v>
      </c>
      <c r="X234" s="9">
        <v>0</v>
      </c>
    </row>
    <row r="235" spans="1:24" ht="20.25" customHeight="1" x14ac:dyDescent="0.2">
      <c r="A235" s="7" t="s">
        <v>1532</v>
      </c>
      <c r="B235" s="8" t="s">
        <v>617</v>
      </c>
      <c r="C235" s="9">
        <v>95235369</v>
      </c>
      <c r="D235" s="9">
        <v>95235369</v>
      </c>
      <c r="E235" s="10" t="s">
        <v>1533</v>
      </c>
      <c r="F235" s="10" t="s">
        <v>1534</v>
      </c>
      <c r="G235" s="10" t="s">
        <v>1535</v>
      </c>
      <c r="H235" s="10" t="s">
        <v>29</v>
      </c>
      <c r="I235" s="10" t="s">
        <v>30</v>
      </c>
      <c r="J235" s="9">
        <v>181</v>
      </c>
      <c r="K235" s="10" t="s">
        <v>45</v>
      </c>
      <c r="L235" s="10" t="s">
        <v>61</v>
      </c>
      <c r="M235" s="10" t="s">
        <v>119</v>
      </c>
      <c r="N235" s="10" t="s">
        <v>120</v>
      </c>
      <c r="O235" s="10" t="s">
        <v>1536</v>
      </c>
      <c r="P235" s="10" t="s">
        <v>1537</v>
      </c>
      <c r="Q235" s="11"/>
      <c r="R235" s="10" t="s">
        <v>56</v>
      </c>
      <c r="S235" s="9">
        <v>31</v>
      </c>
      <c r="T235" s="9">
        <v>47</v>
      </c>
      <c r="U235" s="9">
        <v>0</v>
      </c>
      <c r="V235" s="9">
        <v>93</v>
      </c>
      <c r="W235" s="10" t="s">
        <v>38</v>
      </c>
      <c r="X235" s="9">
        <v>0</v>
      </c>
    </row>
    <row r="236" spans="1:24" ht="20.25" customHeight="1" x14ac:dyDescent="0.2">
      <c r="A236" s="7" t="s">
        <v>1538</v>
      </c>
      <c r="B236" s="8" t="s">
        <v>68</v>
      </c>
      <c r="C236" s="9">
        <v>87726017</v>
      </c>
      <c r="D236" s="9">
        <v>87726017</v>
      </c>
      <c r="E236" s="10" t="s">
        <v>1539</v>
      </c>
      <c r="F236" s="10" t="s">
        <v>1540</v>
      </c>
      <c r="G236" s="10" t="s">
        <v>1541</v>
      </c>
      <c r="H236" s="10" t="s">
        <v>29</v>
      </c>
      <c r="I236" s="10" t="s">
        <v>30</v>
      </c>
      <c r="J236" s="9">
        <v>322</v>
      </c>
      <c r="K236" s="10" t="s">
        <v>45</v>
      </c>
      <c r="L236" s="10" t="s">
        <v>61</v>
      </c>
      <c r="M236" s="10" t="s">
        <v>63</v>
      </c>
      <c r="N236" s="10" t="s">
        <v>79</v>
      </c>
      <c r="O236" s="10" t="s">
        <v>1542</v>
      </c>
      <c r="P236" s="10" t="s">
        <v>1543</v>
      </c>
      <c r="Q236" s="11"/>
      <c r="R236" s="10" t="s">
        <v>182</v>
      </c>
      <c r="S236" s="9">
        <v>47</v>
      </c>
      <c r="T236" s="9">
        <v>61</v>
      </c>
      <c r="U236" s="9">
        <v>0</v>
      </c>
      <c r="V236" s="9">
        <v>102</v>
      </c>
      <c r="W236" s="10" t="s">
        <v>38</v>
      </c>
      <c r="X236" s="9">
        <v>0</v>
      </c>
    </row>
    <row r="237" spans="1:24" ht="20.25" customHeight="1" x14ac:dyDescent="0.2">
      <c r="A237" s="7" t="s">
        <v>1544</v>
      </c>
      <c r="B237" s="8" t="s">
        <v>152</v>
      </c>
      <c r="C237" s="9">
        <v>68642626</v>
      </c>
      <c r="D237" s="9">
        <v>68642626</v>
      </c>
      <c r="E237" s="10" t="s">
        <v>1545</v>
      </c>
      <c r="F237" s="10" t="s">
        <v>1546</v>
      </c>
      <c r="G237" s="10" t="s">
        <v>1547</v>
      </c>
      <c r="H237" s="10" t="s">
        <v>29</v>
      </c>
      <c r="I237" s="10" t="s">
        <v>30</v>
      </c>
      <c r="J237" s="9">
        <v>165</v>
      </c>
      <c r="K237" s="10" t="s">
        <v>45</v>
      </c>
      <c r="L237" s="10" t="s">
        <v>61</v>
      </c>
      <c r="M237" s="10" t="s">
        <v>31</v>
      </c>
      <c r="N237" s="10" t="s">
        <v>44</v>
      </c>
      <c r="O237" s="10" t="s">
        <v>1548</v>
      </c>
      <c r="P237" s="10" t="s">
        <v>1549</v>
      </c>
      <c r="Q237" s="11"/>
      <c r="R237" s="10" t="s">
        <v>56</v>
      </c>
      <c r="S237" s="9">
        <v>17</v>
      </c>
      <c r="T237" s="9">
        <v>27</v>
      </c>
      <c r="U237" s="9">
        <v>0</v>
      </c>
      <c r="V237" s="9">
        <v>51</v>
      </c>
      <c r="W237" s="10" t="s">
        <v>38</v>
      </c>
      <c r="X237" s="9">
        <v>0</v>
      </c>
    </row>
    <row r="238" spans="1:24" ht="20.25" customHeight="1" x14ac:dyDescent="0.2">
      <c r="A238" s="7" t="s">
        <v>1550</v>
      </c>
      <c r="B238" s="8" t="s">
        <v>50</v>
      </c>
      <c r="C238" s="9">
        <v>73850312</v>
      </c>
      <c r="D238" s="9">
        <v>73850312</v>
      </c>
      <c r="E238" s="10" t="s">
        <v>1551</v>
      </c>
      <c r="F238" s="10" t="s">
        <v>1552</v>
      </c>
      <c r="G238" s="10" t="s">
        <v>1553</v>
      </c>
      <c r="H238" s="10" t="s">
        <v>29</v>
      </c>
      <c r="I238" s="10" t="s">
        <v>30</v>
      </c>
      <c r="J238" s="9">
        <v>908</v>
      </c>
      <c r="K238" s="10" t="s">
        <v>31</v>
      </c>
      <c r="L238" s="10" t="s">
        <v>32</v>
      </c>
      <c r="M238" s="10" t="s">
        <v>119</v>
      </c>
      <c r="N238" s="10" t="s">
        <v>120</v>
      </c>
      <c r="O238" s="10" t="s">
        <v>1554</v>
      </c>
      <c r="P238" s="10" t="s">
        <v>1555</v>
      </c>
      <c r="Q238" s="11"/>
      <c r="R238" s="10" t="s">
        <v>56</v>
      </c>
      <c r="S238" s="9">
        <v>14</v>
      </c>
      <c r="T238" s="9">
        <v>33</v>
      </c>
      <c r="U238" s="9">
        <v>0</v>
      </c>
      <c r="V238" s="9">
        <v>52</v>
      </c>
      <c r="W238" s="10" t="s">
        <v>38</v>
      </c>
      <c r="X238" s="9">
        <v>0</v>
      </c>
    </row>
    <row r="239" spans="1:24" ht="20.25" customHeight="1" x14ac:dyDescent="0.2">
      <c r="A239" s="7" t="s">
        <v>1556</v>
      </c>
      <c r="B239" s="8" t="s">
        <v>152</v>
      </c>
      <c r="C239" s="9">
        <v>57969902</v>
      </c>
      <c r="D239" s="9">
        <v>57969902</v>
      </c>
      <c r="E239" s="10" t="s">
        <v>1557</v>
      </c>
      <c r="F239" s="10" t="s">
        <v>1558</v>
      </c>
      <c r="G239" s="10" t="s">
        <v>1559</v>
      </c>
      <c r="H239" s="10" t="s">
        <v>29</v>
      </c>
      <c r="I239" s="10" t="s">
        <v>30</v>
      </c>
      <c r="J239" s="9">
        <v>686</v>
      </c>
      <c r="K239" s="10" t="s">
        <v>31</v>
      </c>
      <c r="L239" s="10" t="s">
        <v>32</v>
      </c>
      <c r="M239" s="10" t="s">
        <v>119</v>
      </c>
      <c r="N239" s="10" t="s">
        <v>120</v>
      </c>
      <c r="O239" s="10" t="s">
        <v>1560</v>
      </c>
      <c r="P239" s="10" t="s">
        <v>1561</v>
      </c>
      <c r="Q239" s="10" t="s">
        <v>1562</v>
      </c>
      <c r="R239" s="10" t="s">
        <v>56</v>
      </c>
      <c r="S239" s="9">
        <v>25</v>
      </c>
      <c r="T239" s="9">
        <v>46</v>
      </c>
      <c r="U239" s="9">
        <v>0</v>
      </c>
      <c r="V239" s="9">
        <v>93</v>
      </c>
      <c r="W239" s="10" t="s">
        <v>38</v>
      </c>
      <c r="X239" s="9">
        <v>0</v>
      </c>
    </row>
    <row r="240" spans="1:24" ht="20.25" customHeight="1" x14ac:dyDescent="0.2">
      <c r="A240" s="7" t="s">
        <v>1563</v>
      </c>
      <c r="B240" s="8" t="s">
        <v>152</v>
      </c>
      <c r="C240" s="9">
        <v>10046133</v>
      </c>
      <c r="D240" s="9">
        <v>10046133</v>
      </c>
      <c r="E240" s="10" t="s">
        <v>1564</v>
      </c>
      <c r="F240" s="10" t="s">
        <v>1565</v>
      </c>
      <c r="G240" s="10" t="s">
        <v>1566</v>
      </c>
      <c r="H240" s="10" t="s">
        <v>29</v>
      </c>
      <c r="I240" s="10" t="s">
        <v>30</v>
      </c>
      <c r="J240" s="9">
        <v>158</v>
      </c>
      <c r="K240" s="10" t="s">
        <v>45</v>
      </c>
      <c r="L240" s="10" t="s">
        <v>61</v>
      </c>
      <c r="M240" s="10" t="s">
        <v>62</v>
      </c>
      <c r="N240" s="10" t="s">
        <v>63</v>
      </c>
      <c r="O240" s="10" t="s">
        <v>1567</v>
      </c>
      <c r="P240" s="10" t="s">
        <v>1568</v>
      </c>
      <c r="Q240" s="11"/>
      <c r="R240" s="10" t="s">
        <v>56</v>
      </c>
      <c r="S240" s="9">
        <v>8</v>
      </c>
      <c r="T240" s="9">
        <v>19</v>
      </c>
      <c r="U240" s="9">
        <v>0</v>
      </c>
      <c r="V240" s="9">
        <v>27</v>
      </c>
      <c r="W240" s="10" t="s">
        <v>38</v>
      </c>
      <c r="X240" s="9">
        <v>0</v>
      </c>
    </row>
    <row r="241" spans="1:24" ht="20.25" customHeight="1" x14ac:dyDescent="0.2">
      <c r="A241" s="7" t="s">
        <v>1569</v>
      </c>
      <c r="B241" s="8" t="s">
        <v>115</v>
      </c>
      <c r="C241" s="9">
        <v>13839890</v>
      </c>
      <c r="D241" s="9">
        <v>13839890</v>
      </c>
      <c r="E241" s="10" t="s">
        <v>1570</v>
      </c>
      <c r="F241" s="10" t="s">
        <v>1571</v>
      </c>
      <c r="G241" s="10" t="s">
        <v>1572</v>
      </c>
      <c r="H241" s="10" t="s">
        <v>29</v>
      </c>
      <c r="I241" s="10" t="s">
        <v>30</v>
      </c>
      <c r="J241" s="9">
        <v>67</v>
      </c>
      <c r="K241" s="10" t="s">
        <v>31</v>
      </c>
      <c r="L241" s="10" t="s">
        <v>32</v>
      </c>
      <c r="M241" s="10" t="s">
        <v>44</v>
      </c>
      <c r="N241" s="10" t="s">
        <v>45</v>
      </c>
      <c r="O241" s="10" t="s">
        <v>1573</v>
      </c>
      <c r="P241" s="10" t="s">
        <v>1574</v>
      </c>
      <c r="Q241" s="11"/>
      <c r="R241" s="10" t="s">
        <v>56</v>
      </c>
      <c r="S241" s="9">
        <v>33</v>
      </c>
      <c r="T241" s="9">
        <v>70</v>
      </c>
      <c r="U241" s="9">
        <v>0</v>
      </c>
      <c r="V241" s="9">
        <v>101</v>
      </c>
      <c r="W241" s="10" t="s">
        <v>38</v>
      </c>
      <c r="X241" s="9">
        <v>0</v>
      </c>
    </row>
    <row r="242" spans="1:24" ht="20.25" customHeight="1" x14ac:dyDescent="0.2">
      <c r="A242" s="7" t="s">
        <v>1575</v>
      </c>
      <c r="B242" s="8" t="s">
        <v>40</v>
      </c>
      <c r="C242" s="9">
        <v>54959092</v>
      </c>
      <c r="D242" s="9">
        <v>54959092</v>
      </c>
      <c r="E242" s="10" t="s">
        <v>1576</v>
      </c>
      <c r="F242" s="10" t="s">
        <v>1577</v>
      </c>
      <c r="G242" s="10" t="s">
        <v>1578</v>
      </c>
      <c r="H242" s="10" t="s">
        <v>29</v>
      </c>
      <c r="I242" s="10" t="s">
        <v>30</v>
      </c>
      <c r="J242" s="9">
        <v>53</v>
      </c>
      <c r="K242" s="10" t="s">
        <v>45</v>
      </c>
      <c r="L242" s="10" t="s">
        <v>61</v>
      </c>
      <c r="M242" s="10" t="s">
        <v>44</v>
      </c>
      <c r="N242" s="10" t="s">
        <v>148</v>
      </c>
      <c r="O242" s="10" t="s">
        <v>1579</v>
      </c>
      <c r="P242" s="10" t="s">
        <v>1580</v>
      </c>
      <c r="Q242" s="10" t="s">
        <v>1581</v>
      </c>
      <c r="R242" s="10" t="s">
        <v>37</v>
      </c>
      <c r="S242" s="9">
        <v>10</v>
      </c>
      <c r="T242" s="9">
        <v>22</v>
      </c>
      <c r="U242" s="9">
        <v>0</v>
      </c>
      <c r="V242" s="9">
        <v>38</v>
      </c>
      <c r="W242" s="10" t="s">
        <v>38</v>
      </c>
      <c r="X242" s="9">
        <v>0</v>
      </c>
    </row>
    <row r="243" spans="1:24" ht="20.25" customHeight="1" x14ac:dyDescent="0.2">
      <c r="A243" s="7" t="s">
        <v>1582</v>
      </c>
      <c r="B243" s="8" t="s">
        <v>152</v>
      </c>
      <c r="C243" s="9">
        <v>1943493</v>
      </c>
      <c r="D243" s="9">
        <v>1943493</v>
      </c>
      <c r="E243" s="10" t="s">
        <v>1583</v>
      </c>
      <c r="F243" s="10" t="s">
        <v>1584</v>
      </c>
      <c r="G243" s="10" t="s">
        <v>1585</v>
      </c>
      <c r="H243" s="10" t="s">
        <v>29</v>
      </c>
      <c r="I243" s="10" t="s">
        <v>30</v>
      </c>
      <c r="J243" s="9">
        <v>240</v>
      </c>
      <c r="K243" s="10" t="s">
        <v>31</v>
      </c>
      <c r="L243" s="10" t="s">
        <v>32</v>
      </c>
      <c r="M243" s="10" t="s">
        <v>44</v>
      </c>
      <c r="N243" s="10" t="s">
        <v>148</v>
      </c>
      <c r="O243" s="10" t="s">
        <v>1586</v>
      </c>
      <c r="P243" s="10" t="s">
        <v>1587</v>
      </c>
      <c r="Q243" s="11"/>
      <c r="R243" s="10" t="s">
        <v>56</v>
      </c>
      <c r="S243" s="9">
        <v>18</v>
      </c>
      <c r="T243" s="9">
        <v>33</v>
      </c>
      <c r="U243" s="9">
        <v>0</v>
      </c>
      <c r="V243" s="9">
        <v>62</v>
      </c>
      <c r="W243" s="10" t="s">
        <v>38</v>
      </c>
      <c r="X243" s="9">
        <v>0</v>
      </c>
    </row>
    <row r="244" spans="1:24" ht="20.25" customHeight="1" x14ac:dyDescent="0.2">
      <c r="A244" s="7" t="s">
        <v>1588</v>
      </c>
      <c r="B244" s="8" t="s">
        <v>366</v>
      </c>
      <c r="C244" s="9">
        <v>138697051</v>
      </c>
      <c r="D244" s="9">
        <v>138697051</v>
      </c>
      <c r="E244" s="10" t="s">
        <v>1589</v>
      </c>
      <c r="F244" s="10" t="s">
        <v>1590</v>
      </c>
      <c r="G244" s="10" t="s">
        <v>1591</v>
      </c>
      <c r="H244" s="10" t="s">
        <v>29</v>
      </c>
      <c r="I244" s="10" t="s">
        <v>30</v>
      </c>
      <c r="J244" s="9">
        <v>451</v>
      </c>
      <c r="K244" s="10" t="s">
        <v>31</v>
      </c>
      <c r="L244" s="10" t="s">
        <v>32</v>
      </c>
      <c r="M244" s="10" t="s">
        <v>63</v>
      </c>
      <c r="N244" s="10" t="s">
        <v>111</v>
      </c>
      <c r="O244" s="10" t="s">
        <v>1592</v>
      </c>
      <c r="P244" s="10" t="s">
        <v>1593</v>
      </c>
      <c r="Q244" s="11"/>
      <c r="R244" s="10" t="s">
        <v>182</v>
      </c>
      <c r="S244" s="9">
        <v>13</v>
      </c>
      <c r="T244" s="9">
        <v>10</v>
      </c>
      <c r="U244" s="9">
        <v>0</v>
      </c>
      <c r="V244" s="9">
        <v>22</v>
      </c>
      <c r="W244" s="10" t="s">
        <v>38</v>
      </c>
      <c r="X244" s="9">
        <v>0</v>
      </c>
    </row>
    <row r="245" spans="1:24" ht="20.25" customHeight="1" x14ac:dyDescent="0.2">
      <c r="A245" s="7" t="s">
        <v>1594</v>
      </c>
      <c r="B245" s="8" t="s">
        <v>661</v>
      </c>
      <c r="C245" s="9">
        <v>29795093</v>
      </c>
      <c r="D245" s="9">
        <v>29795093</v>
      </c>
      <c r="E245" s="10" t="s">
        <v>1595</v>
      </c>
      <c r="F245" s="10" t="s">
        <v>1596</v>
      </c>
      <c r="G245" s="10" t="s">
        <v>1597</v>
      </c>
      <c r="H245" s="10" t="s">
        <v>29</v>
      </c>
      <c r="I245" s="10" t="s">
        <v>30</v>
      </c>
      <c r="J245" s="9">
        <v>543</v>
      </c>
      <c r="K245" s="10" t="s">
        <v>45</v>
      </c>
      <c r="L245" s="10" t="s">
        <v>61</v>
      </c>
      <c r="M245" s="10" t="s">
        <v>32</v>
      </c>
      <c r="N245" s="10" t="s">
        <v>33</v>
      </c>
      <c r="O245" s="10" t="s">
        <v>1598</v>
      </c>
      <c r="P245" s="10" t="s">
        <v>1599</v>
      </c>
      <c r="Q245" s="11"/>
      <c r="R245" s="10" t="s">
        <v>56</v>
      </c>
      <c r="S245" s="9">
        <v>19</v>
      </c>
      <c r="T245" s="9">
        <v>24</v>
      </c>
      <c r="U245" s="9">
        <v>0</v>
      </c>
      <c r="V245" s="9">
        <v>51</v>
      </c>
      <c r="W245" s="10" t="s">
        <v>38</v>
      </c>
      <c r="X245" s="9">
        <v>0</v>
      </c>
    </row>
    <row r="246" spans="1:24" ht="20.25" customHeight="1" x14ac:dyDescent="0.2">
      <c r="A246" s="7" t="s">
        <v>1600</v>
      </c>
      <c r="B246" s="8" t="s">
        <v>152</v>
      </c>
      <c r="C246" s="9">
        <v>86373854</v>
      </c>
      <c r="D246" s="9">
        <v>86373854</v>
      </c>
      <c r="E246" s="10" t="s">
        <v>1601</v>
      </c>
      <c r="F246" s="10" t="s">
        <v>1602</v>
      </c>
      <c r="G246" s="10" t="s">
        <v>1603</v>
      </c>
      <c r="H246" s="10" t="s">
        <v>29</v>
      </c>
      <c r="I246" s="10" t="s">
        <v>30</v>
      </c>
      <c r="J246" s="9">
        <v>217</v>
      </c>
      <c r="K246" s="10" t="s">
        <v>31</v>
      </c>
      <c r="L246" s="10" t="s">
        <v>32</v>
      </c>
      <c r="M246" s="10" t="s">
        <v>63</v>
      </c>
      <c r="N246" s="10" t="s">
        <v>111</v>
      </c>
      <c r="O246" s="10" t="s">
        <v>1604</v>
      </c>
      <c r="P246" s="10" t="s">
        <v>1605</v>
      </c>
      <c r="Q246" s="11"/>
      <c r="R246" s="10" t="s">
        <v>56</v>
      </c>
      <c r="S246" s="9">
        <v>19</v>
      </c>
      <c r="T246" s="9">
        <v>30</v>
      </c>
      <c r="U246" s="9">
        <v>0</v>
      </c>
      <c r="V246" s="9">
        <v>88</v>
      </c>
      <c r="W246" s="10" t="s">
        <v>38</v>
      </c>
      <c r="X246" s="9">
        <v>0</v>
      </c>
    </row>
    <row r="247" spans="1:24" ht="20.25" customHeight="1" x14ac:dyDescent="0.2">
      <c r="A247" s="7" t="s">
        <v>1606</v>
      </c>
      <c r="B247" s="8" t="s">
        <v>124</v>
      </c>
      <c r="C247" s="9">
        <v>9077349</v>
      </c>
      <c r="D247" s="9">
        <v>9077349</v>
      </c>
      <c r="E247" s="10" t="s">
        <v>1607</v>
      </c>
      <c r="F247" s="10" t="s">
        <v>1608</v>
      </c>
      <c r="G247" s="10" t="s">
        <v>1609</v>
      </c>
      <c r="H247" s="10" t="s">
        <v>29</v>
      </c>
      <c r="I247" s="10" t="s">
        <v>30</v>
      </c>
      <c r="J247" s="9">
        <v>3366</v>
      </c>
      <c r="K247" s="10" t="s">
        <v>31</v>
      </c>
      <c r="L247" s="10" t="s">
        <v>32</v>
      </c>
      <c r="M247" s="10" t="s">
        <v>63</v>
      </c>
      <c r="N247" s="10" t="s">
        <v>79</v>
      </c>
      <c r="O247" s="10" t="s">
        <v>1610</v>
      </c>
      <c r="P247" s="10" t="s">
        <v>1611</v>
      </c>
      <c r="Q247" s="11"/>
      <c r="R247" s="10" t="s">
        <v>56</v>
      </c>
      <c r="S247" s="9">
        <v>21</v>
      </c>
      <c r="T247" s="9">
        <v>40</v>
      </c>
      <c r="U247" s="9">
        <v>0</v>
      </c>
      <c r="V247" s="9">
        <v>97</v>
      </c>
      <c r="W247" s="10" t="s">
        <v>38</v>
      </c>
      <c r="X247" s="9">
        <v>0</v>
      </c>
    </row>
    <row r="248" spans="1:24" ht="20.25" customHeight="1" x14ac:dyDescent="0.2">
      <c r="A248" s="7" t="s">
        <v>1615</v>
      </c>
      <c r="B248" s="8" t="s">
        <v>138</v>
      </c>
      <c r="C248" s="9">
        <v>10302096</v>
      </c>
      <c r="D248" s="9">
        <v>10302096</v>
      </c>
      <c r="E248" s="10" t="s">
        <v>1616</v>
      </c>
      <c r="F248" s="10" t="s">
        <v>1617</v>
      </c>
      <c r="G248" s="10" t="s">
        <v>1618</v>
      </c>
      <c r="H248" s="10" t="s">
        <v>29</v>
      </c>
      <c r="I248" s="10" t="s">
        <v>30</v>
      </c>
      <c r="J248" s="9">
        <v>1324</v>
      </c>
      <c r="K248" s="10" t="s">
        <v>45</v>
      </c>
      <c r="L248" s="10" t="s">
        <v>61</v>
      </c>
      <c r="M248" s="10" t="s">
        <v>119</v>
      </c>
      <c r="N248" s="10" t="s">
        <v>120</v>
      </c>
      <c r="O248" s="10" t="s">
        <v>1619</v>
      </c>
      <c r="P248" s="10" t="s">
        <v>1620</v>
      </c>
      <c r="Q248" s="11"/>
      <c r="R248" s="10" t="s">
        <v>56</v>
      </c>
      <c r="S248" s="9">
        <v>23</v>
      </c>
      <c r="T248" s="9">
        <v>31</v>
      </c>
      <c r="U248" s="9">
        <v>0</v>
      </c>
      <c r="V248" s="9">
        <v>62</v>
      </c>
      <c r="W248" s="10" t="s">
        <v>38</v>
      </c>
      <c r="X248" s="9">
        <v>0</v>
      </c>
    </row>
    <row r="249" spans="1:24" ht="20.25" customHeight="1" x14ac:dyDescent="0.2">
      <c r="A249" s="7" t="s">
        <v>1621</v>
      </c>
      <c r="B249" s="8" t="s">
        <v>107</v>
      </c>
      <c r="C249" s="9">
        <v>26228912</v>
      </c>
      <c r="D249" s="9">
        <v>26228912</v>
      </c>
      <c r="E249" s="10" t="s">
        <v>1622</v>
      </c>
      <c r="F249" s="10" t="s">
        <v>1623</v>
      </c>
      <c r="G249" s="10" t="s">
        <v>1624</v>
      </c>
      <c r="H249" s="10" t="s">
        <v>29</v>
      </c>
      <c r="I249" s="10" t="s">
        <v>30</v>
      </c>
      <c r="J249" s="9">
        <v>1003</v>
      </c>
      <c r="K249" s="10" t="s">
        <v>45</v>
      </c>
      <c r="L249" s="10" t="s">
        <v>32</v>
      </c>
      <c r="M249" s="10" t="s">
        <v>62</v>
      </c>
      <c r="N249" s="10" t="s">
        <v>148</v>
      </c>
      <c r="O249" s="10" t="s">
        <v>1625</v>
      </c>
      <c r="P249" s="10" t="s">
        <v>1626</v>
      </c>
      <c r="Q249" s="11"/>
      <c r="R249" s="10" t="s">
        <v>56</v>
      </c>
      <c r="S249" s="9">
        <v>27</v>
      </c>
      <c r="T249" s="9">
        <v>35</v>
      </c>
      <c r="U249" s="9">
        <v>0</v>
      </c>
      <c r="V249" s="9">
        <v>59</v>
      </c>
      <c r="W249" s="10" t="s">
        <v>38</v>
      </c>
      <c r="X249" s="9">
        <v>0</v>
      </c>
    </row>
    <row r="250" spans="1:24" ht="20.25" customHeight="1" x14ac:dyDescent="0.2">
      <c r="A250" s="7" t="s">
        <v>1633</v>
      </c>
      <c r="B250" s="8" t="s">
        <v>115</v>
      </c>
      <c r="C250" s="9">
        <v>158369054</v>
      </c>
      <c r="D250" s="9">
        <v>158369054</v>
      </c>
      <c r="E250" s="10" t="s">
        <v>1634</v>
      </c>
      <c r="F250" s="10" t="s">
        <v>1635</v>
      </c>
      <c r="G250" s="10" t="s">
        <v>1636</v>
      </c>
      <c r="H250" s="10" t="s">
        <v>29</v>
      </c>
      <c r="I250" s="10" t="s">
        <v>30</v>
      </c>
      <c r="J250" s="9">
        <v>68</v>
      </c>
      <c r="K250" s="10" t="s">
        <v>31</v>
      </c>
      <c r="L250" s="10" t="s">
        <v>32</v>
      </c>
      <c r="M250" s="10" t="s">
        <v>63</v>
      </c>
      <c r="N250" s="10" t="s">
        <v>111</v>
      </c>
      <c r="O250" s="10" t="s">
        <v>1637</v>
      </c>
      <c r="P250" s="10" t="s">
        <v>1638</v>
      </c>
      <c r="Q250" s="11"/>
      <c r="R250" s="10" t="s">
        <v>56</v>
      </c>
      <c r="S250" s="9">
        <v>45</v>
      </c>
      <c r="T250" s="9">
        <v>30</v>
      </c>
      <c r="U250" s="9">
        <v>0</v>
      </c>
      <c r="V250" s="9">
        <v>47</v>
      </c>
      <c r="W250" s="10" t="s">
        <v>38</v>
      </c>
      <c r="X250" s="9">
        <v>0</v>
      </c>
    </row>
    <row r="251" spans="1:24" ht="20.25" customHeight="1" x14ac:dyDescent="0.2">
      <c r="A251" s="7" t="s">
        <v>1639</v>
      </c>
      <c r="B251" s="8" t="s">
        <v>115</v>
      </c>
      <c r="C251" s="9">
        <v>247835758</v>
      </c>
      <c r="D251" s="9">
        <v>247835758</v>
      </c>
      <c r="E251" s="10" t="s">
        <v>1640</v>
      </c>
      <c r="F251" s="10" t="s">
        <v>1641</v>
      </c>
      <c r="G251" s="10" t="s">
        <v>1642</v>
      </c>
      <c r="H251" s="10" t="s">
        <v>29</v>
      </c>
      <c r="I251" s="10" t="s">
        <v>30</v>
      </c>
      <c r="J251" s="9">
        <v>196</v>
      </c>
      <c r="K251" s="10" t="s">
        <v>45</v>
      </c>
      <c r="L251" s="10" t="s">
        <v>61</v>
      </c>
      <c r="M251" s="10" t="s">
        <v>33</v>
      </c>
      <c r="N251" s="10" t="s">
        <v>212</v>
      </c>
      <c r="O251" s="10" t="s">
        <v>1643</v>
      </c>
      <c r="P251" s="10" t="s">
        <v>1644</v>
      </c>
      <c r="Q251" s="11"/>
      <c r="R251" s="10" t="s">
        <v>56</v>
      </c>
      <c r="S251" s="9">
        <v>23</v>
      </c>
      <c r="T251" s="9">
        <v>46</v>
      </c>
      <c r="U251" s="9">
        <v>0</v>
      </c>
      <c r="V251" s="9">
        <v>77</v>
      </c>
      <c r="W251" s="10" t="s">
        <v>38</v>
      </c>
      <c r="X251" s="9">
        <v>0</v>
      </c>
    </row>
    <row r="252" spans="1:24" ht="20.25" customHeight="1" x14ac:dyDescent="0.2">
      <c r="A252" s="7" t="s">
        <v>1645</v>
      </c>
      <c r="B252" s="8" t="s">
        <v>152</v>
      </c>
      <c r="C252" s="9">
        <v>55968718</v>
      </c>
      <c r="D252" s="9">
        <v>55968718</v>
      </c>
      <c r="E252" s="10" t="s">
        <v>1646</v>
      </c>
      <c r="F252" s="10" t="s">
        <v>1647</v>
      </c>
      <c r="G252" s="10" t="s">
        <v>1648</v>
      </c>
      <c r="H252" s="10" t="s">
        <v>29</v>
      </c>
      <c r="I252" s="10" t="s">
        <v>30</v>
      </c>
      <c r="J252" s="9">
        <v>174</v>
      </c>
      <c r="K252" s="10" t="s">
        <v>45</v>
      </c>
      <c r="L252" s="10" t="s">
        <v>61</v>
      </c>
      <c r="M252" s="10" t="s">
        <v>95</v>
      </c>
      <c r="N252" s="10" t="s">
        <v>325</v>
      </c>
      <c r="O252" s="10" t="s">
        <v>1649</v>
      </c>
      <c r="P252" s="10" t="s">
        <v>1650</v>
      </c>
      <c r="Q252" s="11"/>
      <c r="R252" s="10" t="s">
        <v>56</v>
      </c>
      <c r="S252" s="9">
        <v>8</v>
      </c>
      <c r="T252" s="9">
        <v>21</v>
      </c>
      <c r="U252" s="9">
        <v>0</v>
      </c>
      <c r="V252" s="9">
        <v>51</v>
      </c>
      <c r="W252" s="10" t="s">
        <v>38</v>
      </c>
      <c r="X252" s="9">
        <v>0</v>
      </c>
    </row>
    <row r="253" spans="1:24" ht="20.25" customHeight="1" x14ac:dyDescent="0.2">
      <c r="A253" s="7" t="s">
        <v>1651</v>
      </c>
      <c r="B253" s="8" t="s">
        <v>115</v>
      </c>
      <c r="C253" s="9">
        <v>248202203</v>
      </c>
      <c r="D253" s="9">
        <v>248202203</v>
      </c>
      <c r="E253" s="10" t="s">
        <v>1652</v>
      </c>
      <c r="F253" s="10" t="s">
        <v>1653</v>
      </c>
      <c r="G253" s="10" t="s">
        <v>1654</v>
      </c>
      <c r="H253" s="10" t="s">
        <v>29</v>
      </c>
      <c r="I253" s="10" t="s">
        <v>30</v>
      </c>
      <c r="J253" s="9">
        <v>212</v>
      </c>
      <c r="K253" s="10" t="s">
        <v>31</v>
      </c>
      <c r="L253" s="10" t="s">
        <v>32</v>
      </c>
      <c r="M253" s="10" t="s">
        <v>31</v>
      </c>
      <c r="N253" s="10" t="s">
        <v>63</v>
      </c>
      <c r="O253" s="10" t="s">
        <v>1655</v>
      </c>
      <c r="P253" s="10" t="s">
        <v>1656</v>
      </c>
      <c r="Q253" s="11"/>
      <c r="R253" s="10" t="s">
        <v>56</v>
      </c>
      <c r="S253" s="9">
        <v>64</v>
      </c>
      <c r="T253" s="9">
        <v>101</v>
      </c>
      <c r="U253" s="9">
        <v>0</v>
      </c>
      <c r="V253" s="9">
        <v>186</v>
      </c>
      <c r="W253" s="10" t="s">
        <v>38</v>
      </c>
      <c r="X253" s="9">
        <v>0</v>
      </c>
    </row>
    <row r="254" spans="1:24" ht="20.25" customHeight="1" x14ac:dyDescent="0.2">
      <c r="A254" s="7" t="s">
        <v>1657</v>
      </c>
      <c r="B254" s="8" t="s">
        <v>115</v>
      </c>
      <c r="C254" s="9">
        <v>248790161</v>
      </c>
      <c r="D254" s="9">
        <v>248790161</v>
      </c>
      <c r="E254" s="10" t="s">
        <v>1658</v>
      </c>
      <c r="F254" s="10" t="s">
        <v>1659</v>
      </c>
      <c r="G254" s="10" t="s">
        <v>1660</v>
      </c>
      <c r="H254" s="10" t="s">
        <v>29</v>
      </c>
      <c r="I254" s="10" t="s">
        <v>30</v>
      </c>
      <c r="J254" s="9">
        <v>90</v>
      </c>
      <c r="K254" s="10" t="s">
        <v>31</v>
      </c>
      <c r="L254" s="10" t="s">
        <v>32</v>
      </c>
      <c r="M254" s="10" t="s">
        <v>63</v>
      </c>
      <c r="N254" s="10" t="s">
        <v>79</v>
      </c>
      <c r="O254" s="10" t="s">
        <v>1661</v>
      </c>
      <c r="P254" s="10" t="s">
        <v>1662</v>
      </c>
      <c r="Q254" s="11"/>
      <c r="R254" s="10" t="s">
        <v>56</v>
      </c>
      <c r="S254" s="9">
        <v>27</v>
      </c>
      <c r="T254" s="9">
        <v>48</v>
      </c>
      <c r="U254" s="9">
        <v>0</v>
      </c>
      <c r="V254" s="9">
        <v>108</v>
      </c>
      <c r="W254" s="10" t="s">
        <v>38</v>
      </c>
      <c r="X254" s="9">
        <v>0</v>
      </c>
    </row>
    <row r="255" spans="1:24" ht="20.25" customHeight="1" x14ac:dyDescent="0.2">
      <c r="A255" s="7" t="s">
        <v>1671</v>
      </c>
      <c r="B255" s="8" t="s">
        <v>91</v>
      </c>
      <c r="C255" s="9">
        <v>17632555</v>
      </c>
      <c r="D255" s="9">
        <v>17632555</v>
      </c>
      <c r="E255" s="10" t="s">
        <v>1672</v>
      </c>
      <c r="F255" s="10" t="s">
        <v>1673</v>
      </c>
      <c r="G255" s="10" t="s">
        <v>1674</v>
      </c>
      <c r="H255" s="10" t="s">
        <v>29</v>
      </c>
      <c r="I255" s="10" t="s">
        <v>30</v>
      </c>
      <c r="J255" s="9">
        <v>1915</v>
      </c>
      <c r="K255" s="10" t="s">
        <v>31</v>
      </c>
      <c r="L255" s="10" t="s">
        <v>32</v>
      </c>
      <c r="M255" s="10" t="s">
        <v>44</v>
      </c>
      <c r="N255" s="10" t="s">
        <v>148</v>
      </c>
      <c r="O255" s="10" t="s">
        <v>1675</v>
      </c>
      <c r="P255" s="10" t="s">
        <v>1676</v>
      </c>
      <c r="Q255" s="11"/>
      <c r="R255" s="10" t="s">
        <v>56</v>
      </c>
      <c r="S255" s="9">
        <v>39</v>
      </c>
      <c r="T255" s="9">
        <v>105</v>
      </c>
      <c r="U255" s="9">
        <v>0</v>
      </c>
      <c r="V255" s="9">
        <v>178</v>
      </c>
      <c r="W255" s="10" t="s">
        <v>38</v>
      </c>
      <c r="X255" s="9">
        <v>0</v>
      </c>
    </row>
    <row r="256" spans="1:24" ht="20.25" customHeight="1" x14ac:dyDescent="0.2">
      <c r="A256" s="7" t="s">
        <v>1677</v>
      </c>
      <c r="B256" s="8" t="s">
        <v>229</v>
      </c>
      <c r="C256" s="9">
        <v>96761693</v>
      </c>
      <c r="D256" s="9">
        <v>96761693</v>
      </c>
      <c r="E256" s="10" t="s">
        <v>1678</v>
      </c>
      <c r="F256" s="10" t="s">
        <v>1679</v>
      </c>
      <c r="G256" s="10" t="s">
        <v>1680</v>
      </c>
      <c r="H256" s="10" t="s">
        <v>29</v>
      </c>
      <c r="I256" s="10" t="s">
        <v>30</v>
      </c>
      <c r="J256" s="9">
        <v>131</v>
      </c>
      <c r="K256" s="10" t="s">
        <v>45</v>
      </c>
      <c r="L256" s="10" t="s">
        <v>61</v>
      </c>
      <c r="M256" s="10" t="s">
        <v>63</v>
      </c>
      <c r="N256" s="10" t="s">
        <v>79</v>
      </c>
      <c r="O256" s="10" t="s">
        <v>1681</v>
      </c>
      <c r="P256" s="10" t="s">
        <v>1682</v>
      </c>
      <c r="Q256" s="11"/>
      <c r="R256" s="10" t="s">
        <v>56</v>
      </c>
      <c r="S256" s="9">
        <v>40</v>
      </c>
      <c r="T256" s="9">
        <v>66</v>
      </c>
      <c r="U256" s="9">
        <v>0</v>
      </c>
      <c r="V256" s="9">
        <v>115</v>
      </c>
      <c r="W256" s="10" t="s">
        <v>38</v>
      </c>
      <c r="X256" s="9">
        <v>0</v>
      </c>
    </row>
    <row r="257" spans="1:24" ht="20.25" customHeight="1" x14ac:dyDescent="0.2">
      <c r="A257" s="7" t="s">
        <v>1696</v>
      </c>
      <c r="B257" s="8" t="s">
        <v>229</v>
      </c>
      <c r="C257" s="9">
        <v>155719091</v>
      </c>
      <c r="D257" s="9">
        <v>155719091</v>
      </c>
      <c r="E257" s="10" t="s">
        <v>1697</v>
      </c>
      <c r="F257" s="10" t="s">
        <v>1698</v>
      </c>
      <c r="G257" s="10" t="s">
        <v>1699</v>
      </c>
      <c r="H257" s="10" t="s">
        <v>29</v>
      </c>
      <c r="I257" s="10" t="s">
        <v>30</v>
      </c>
      <c r="J257" s="9">
        <v>94</v>
      </c>
      <c r="K257" s="10" t="s">
        <v>32</v>
      </c>
      <c r="L257" s="10" t="s">
        <v>61</v>
      </c>
      <c r="M257" s="10" t="s">
        <v>212</v>
      </c>
      <c r="N257" s="10" t="s">
        <v>111</v>
      </c>
      <c r="O257" s="10" t="s">
        <v>1700</v>
      </c>
      <c r="P257" s="10" t="s">
        <v>1701</v>
      </c>
      <c r="Q257" s="11"/>
      <c r="R257" s="10" t="s">
        <v>56</v>
      </c>
      <c r="S257" s="9">
        <v>14</v>
      </c>
      <c r="T257" s="9">
        <v>26</v>
      </c>
      <c r="U257" s="9">
        <v>0</v>
      </c>
      <c r="V257" s="9">
        <v>52</v>
      </c>
      <c r="W257" s="10" t="s">
        <v>38</v>
      </c>
      <c r="X257" s="9">
        <v>0</v>
      </c>
    </row>
    <row r="258" spans="1:24" ht="20.25" customHeight="1" x14ac:dyDescent="0.2">
      <c r="A258" s="7" t="s">
        <v>1702</v>
      </c>
      <c r="B258" s="8" t="s">
        <v>40</v>
      </c>
      <c r="C258" s="9">
        <v>108475947</v>
      </c>
      <c r="D258" s="9">
        <v>108475947</v>
      </c>
      <c r="E258" s="10" t="s">
        <v>1703</v>
      </c>
      <c r="F258" s="10" t="s">
        <v>1704</v>
      </c>
      <c r="G258" s="10" t="s">
        <v>1705</v>
      </c>
      <c r="H258" s="10" t="s">
        <v>29</v>
      </c>
      <c r="I258" s="10" t="s">
        <v>30</v>
      </c>
      <c r="J258" s="9">
        <v>29</v>
      </c>
      <c r="K258" s="10" t="s">
        <v>31</v>
      </c>
      <c r="L258" s="10" t="s">
        <v>32</v>
      </c>
      <c r="M258" s="10" t="s">
        <v>63</v>
      </c>
      <c r="N258" s="10" t="s">
        <v>79</v>
      </c>
      <c r="O258" s="10" t="s">
        <v>1706</v>
      </c>
      <c r="P258" s="10" t="s">
        <v>1707</v>
      </c>
      <c r="Q258" s="10" t="s">
        <v>1708</v>
      </c>
      <c r="R258" s="10" t="s">
        <v>56</v>
      </c>
      <c r="S258" s="9">
        <v>9</v>
      </c>
      <c r="T258" s="9">
        <v>22</v>
      </c>
      <c r="U258" s="9">
        <v>0</v>
      </c>
      <c r="V258" s="9">
        <v>35</v>
      </c>
      <c r="W258" s="10" t="s">
        <v>38</v>
      </c>
      <c r="X258" s="9">
        <v>0</v>
      </c>
    </row>
    <row r="259" spans="1:24" ht="20.25" customHeight="1" x14ac:dyDescent="0.2">
      <c r="A259" s="7" t="s">
        <v>1709</v>
      </c>
      <c r="B259" s="8" t="s">
        <v>661</v>
      </c>
      <c r="C259" s="9">
        <v>76757144</v>
      </c>
      <c r="D259" s="9">
        <v>76757144</v>
      </c>
      <c r="E259" s="10" t="s">
        <v>1710</v>
      </c>
      <c r="F259" s="10" t="s">
        <v>1711</v>
      </c>
      <c r="G259" s="10" t="s">
        <v>1712</v>
      </c>
      <c r="H259" s="10" t="s">
        <v>29</v>
      </c>
      <c r="I259" s="10" t="s">
        <v>30</v>
      </c>
      <c r="J259" s="9">
        <v>1242</v>
      </c>
      <c r="K259" s="10" t="s">
        <v>45</v>
      </c>
      <c r="L259" s="10" t="s">
        <v>61</v>
      </c>
      <c r="M259" s="10" t="s">
        <v>62</v>
      </c>
      <c r="N259" s="10" t="s">
        <v>111</v>
      </c>
      <c r="O259" s="10" t="s">
        <v>1713</v>
      </c>
      <c r="P259" s="10" t="s">
        <v>1714</v>
      </c>
      <c r="Q259" s="11"/>
      <c r="R259" s="10" t="s">
        <v>56</v>
      </c>
      <c r="S259" s="9">
        <v>34</v>
      </c>
      <c r="T259" s="9">
        <v>71</v>
      </c>
      <c r="U259" s="9">
        <v>0</v>
      </c>
      <c r="V259" s="9">
        <v>111</v>
      </c>
      <c r="W259" s="10" t="s">
        <v>38</v>
      </c>
      <c r="X259" s="9">
        <v>0</v>
      </c>
    </row>
    <row r="260" spans="1:24" ht="20.25" customHeight="1" x14ac:dyDescent="0.2">
      <c r="A260" s="7" t="s">
        <v>1715</v>
      </c>
      <c r="B260" s="8" t="s">
        <v>617</v>
      </c>
      <c r="C260" s="9">
        <v>95034540</v>
      </c>
      <c r="D260" s="9">
        <v>95034540</v>
      </c>
      <c r="E260" s="10" t="s">
        <v>1716</v>
      </c>
      <c r="F260" s="10" t="s">
        <v>1717</v>
      </c>
      <c r="G260" s="10" t="s">
        <v>1718</v>
      </c>
      <c r="H260" s="10" t="s">
        <v>29</v>
      </c>
      <c r="I260" s="10" t="s">
        <v>30</v>
      </c>
      <c r="J260" s="9">
        <v>333</v>
      </c>
      <c r="K260" s="10" t="s">
        <v>61</v>
      </c>
      <c r="L260" s="10" t="s">
        <v>31</v>
      </c>
      <c r="M260" s="10" t="s">
        <v>111</v>
      </c>
      <c r="N260" s="10" t="s">
        <v>680</v>
      </c>
      <c r="O260" s="10" t="s">
        <v>1719</v>
      </c>
      <c r="P260" s="10" t="s">
        <v>1720</v>
      </c>
      <c r="Q260" s="11"/>
      <c r="R260" s="10" t="s">
        <v>56</v>
      </c>
      <c r="S260" s="9">
        <v>16</v>
      </c>
      <c r="T260" s="9">
        <v>26</v>
      </c>
      <c r="U260" s="9">
        <v>0</v>
      </c>
      <c r="V260" s="9">
        <v>53</v>
      </c>
      <c r="W260" s="10" t="s">
        <v>38</v>
      </c>
      <c r="X260" s="9">
        <v>0</v>
      </c>
    </row>
    <row r="261" spans="1:24" ht="20.25" customHeight="1" x14ac:dyDescent="0.2">
      <c r="A261" s="7" t="s">
        <v>1721</v>
      </c>
      <c r="B261" s="8" t="s">
        <v>661</v>
      </c>
      <c r="C261" s="9">
        <v>44559713</v>
      </c>
      <c r="D261" s="9">
        <v>44559713</v>
      </c>
      <c r="E261" s="10" t="s">
        <v>1722</v>
      </c>
      <c r="F261" s="10" t="s">
        <v>1723</v>
      </c>
      <c r="G261" s="10" t="s">
        <v>1724</v>
      </c>
      <c r="H261" s="10" t="s">
        <v>29</v>
      </c>
      <c r="I261" s="10" t="s">
        <v>30</v>
      </c>
      <c r="J261" s="9">
        <v>641</v>
      </c>
      <c r="K261" s="10" t="s">
        <v>45</v>
      </c>
      <c r="L261" s="10" t="s">
        <v>61</v>
      </c>
      <c r="M261" s="10" t="s">
        <v>212</v>
      </c>
      <c r="N261" s="10" t="s">
        <v>213</v>
      </c>
      <c r="O261" s="10" t="s">
        <v>1725</v>
      </c>
      <c r="P261" s="10" t="s">
        <v>1726</v>
      </c>
      <c r="Q261" s="11"/>
      <c r="R261" s="10" t="s">
        <v>56</v>
      </c>
      <c r="S261" s="9">
        <v>16</v>
      </c>
      <c r="T261" s="9">
        <v>16</v>
      </c>
      <c r="U261" s="9">
        <v>0</v>
      </c>
      <c r="V261" s="9">
        <v>35</v>
      </c>
      <c r="W261" s="10" t="s">
        <v>38</v>
      </c>
      <c r="X261" s="9">
        <v>0</v>
      </c>
    </row>
    <row r="262" spans="1:24" ht="20.25" customHeight="1" x14ac:dyDescent="0.2">
      <c r="A262" s="7" t="s">
        <v>1733</v>
      </c>
      <c r="B262" s="8" t="s">
        <v>229</v>
      </c>
      <c r="C262" s="9">
        <v>69332447</v>
      </c>
      <c r="D262" s="9">
        <v>69332447</v>
      </c>
      <c r="E262" s="10" t="s">
        <v>1734</v>
      </c>
      <c r="F262" s="10" t="s">
        <v>1735</v>
      </c>
      <c r="G262" s="10" t="s">
        <v>1736</v>
      </c>
      <c r="H262" s="10" t="s">
        <v>29</v>
      </c>
      <c r="I262" s="10" t="s">
        <v>30</v>
      </c>
      <c r="J262" s="9">
        <v>79</v>
      </c>
      <c r="K262" s="10" t="s">
        <v>32</v>
      </c>
      <c r="L262" s="10" t="s">
        <v>61</v>
      </c>
      <c r="M262" s="10" t="s">
        <v>212</v>
      </c>
      <c r="N262" s="10" t="s">
        <v>111</v>
      </c>
      <c r="O262" s="10" t="s">
        <v>1737</v>
      </c>
      <c r="P262" s="10" t="s">
        <v>1738</v>
      </c>
      <c r="Q262" s="11"/>
      <c r="R262" s="10" t="s">
        <v>56</v>
      </c>
      <c r="S262" s="9">
        <v>12</v>
      </c>
      <c r="T262" s="9">
        <v>14</v>
      </c>
      <c r="U262" s="9">
        <v>0</v>
      </c>
      <c r="V262" s="9">
        <v>40</v>
      </c>
      <c r="W262" s="10" t="s">
        <v>38</v>
      </c>
      <c r="X262" s="9">
        <v>0</v>
      </c>
    </row>
    <row r="263" spans="1:24" ht="20.25" customHeight="1" x14ac:dyDescent="0.2">
      <c r="A263" s="7" t="s">
        <v>1739</v>
      </c>
      <c r="B263" s="8" t="s">
        <v>40</v>
      </c>
      <c r="C263" s="9">
        <v>167293924</v>
      </c>
      <c r="D263" s="9">
        <v>167293924</v>
      </c>
      <c r="E263" s="10" t="s">
        <v>1740</v>
      </c>
      <c r="F263" s="10" t="s">
        <v>1741</v>
      </c>
      <c r="G263" s="10" t="s">
        <v>1742</v>
      </c>
      <c r="H263" s="10" t="s">
        <v>29</v>
      </c>
      <c r="I263" s="10" t="s">
        <v>30</v>
      </c>
      <c r="J263" s="9">
        <v>90</v>
      </c>
      <c r="K263" s="10" t="s">
        <v>45</v>
      </c>
      <c r="L263" s="10" t="s">
        <v>61</v>
      </c>
      <c r="M263" s="10" t="s">
        <v>388</v>
      </c>
      <c r="N263" s="10" t="s">
        <v>199</v>
      </c>
      <c r="O263" s="10" t="s">
        <v>1743</v>
      </c>
      <c r="P263" s="10" t="s">
        <v>1744</v>
      </c>
      <c r="Q263" s="11"/>
      <c r="R263" s="10" t="s">
        <v>56</v>
      </c>
      <c r="S263" s="9">
        <v>16</v>
      </c>
      <c r="T263" s="9">
        <v>20</v>
      </c>
      <c r="U263" s="9">
        <v>0</v>
      </c>
      <c r="V263" s="9">
        <v>45</v>
      </c>
      <c r="W263" s="10" t="s">
        <v>38</v>
      </c>
      <c r="X263" s="9">
        <v>0</v>
      </c>
    </row>
    <row r="264" spans="1:24" ht="20.25" customHeight="1" x14ac:dyDescent="0.2">
      <c r="A264" s="7" t="s">
        <v>1745</v>
      </c>
      <c r="B264" s="8" t="s">
        <v>124</v>
      </c>
      <c r="C264" s="9">
        <v>22498762</v>
      </c>
      <c r="D264" s="9">
        <v>22498762</v>
      </c>
      <c r="E264" s="10" t="s">
        <v>1746</v>
      </c>
      <c r="F264" s="10" t="s">
        <v>1747</v>
      </c>
      <c r="G264" s="10" t="s">
        <v>1748</v>
      </c>
      <c r="H264" s="10" t="s">
        <v>29</v>
      </c>
      <c r="I264" s="10" t="s">
        <v>30</v>
      </c>
      <c r="J264" s="9">
        <v>848</v>
      </c>
      <c r="K264" s="10" t="s">
        <v>31</v>
      </c>
      <c r="L264" s="10" t="s">
        <v>32</v>
      </c>
      <c r="M264" s="10" t="s">
        <v>31</v>
      </c>
      <c r="N264" s="10" t="s">
        <v>119</v>
      </c>
      <c r="O264" s="10" t="s">
        <v>1749</v>
      </c>
      <c r="P264" s="10" t="s">
        <v>1750</v>
      </c>
      <c r="Q264" s="11"/>
      <c r="R264" s="10" t="s">
        <v>56</v>
      </c>
      <c r="S264" s="9">
        <v>42</v>
      </c>
      <c r="T264" s="9">
        <v>95</v>
      </c>
      <c r="U264" s="9">
        <v>0</v>
      </c>
      <c r="V264" s="9">
        <v>140</v>
      </c>
      <c r="W264" s="10" t="s">
        <v>38</v>
      </c>
      <c r="X264" s="9">
        <v>0</v>
      </c>
    </row>
    <row r="265" spans="1:24" ht="20.25" customHeight="1" x14ac:dyDescent="0.2">
      <c r="A265" s="7" t="s">
        <v>1751</v>
      </c>
      <c r="B265" s="8" t="s">
        <v>68</v>
      </c>
      <c r="C265" s="9">
        <v>28547142</v>
      </c>
      <c r="D265" s="9">
        <v>28547142</v>
      </c>
      <c r="E265" s="10" t="s">
        <v>1752</v>
      </c>
      <c r="F265" s="10" t="s">
        <v>1753</v>
      </c>
      <c r="G265" s="10" t="s">
        <v>1754</v>
      </c>
      <c r="H265" s="10" t="s">
        <v>29</v>
      </c>
      <c r="I265" s="10" t="s">
        <v>30</v>
      </c>
      <c r="J265" s="9">
        <v>159</v>
      </c>
      <c r="K265" s="10" t="s">
        <v>45</v>
      </c>
      <c r="L265" s="10" t="s">
        <v>61</v>
      </c>
      <c r="M265" s="10" t="s">
        <v>388</v>
      </c>
      <c r="N265" s="10" t="s">
        <v>199</v>
      </c>
      <c r="O265" s="10" t="s">
        <v>1755</v>
      </c>
      <c r="P265" s="10" t="s">
        <v>1756</v>
      </c>
      <c r="Q265" s="11"/>
      <c r="R265" s="10" t="s">
        <v>56</v>
      </c>
      <c r="S265" s="9">
        <v>9</v>
      </c>
      <c r="T265" s="9">
        <v>27</v>
      </c>
      <c r="U265" s="9">
        <v>0</v>
      </c>
      <c r="V265" s="9">
        <v>70</v>
      </c>
      <c r="W265" s="10" t="s">
        <v>38</v>
      </c>
      <c r="X265" s="9">
        <v>0</v>
      </c>
    </row>
    <row r="266" spans="1:24" ht="20.25" customHeight="1" x14ac:dyDescent="0.2">
      <c r="A266" s="7" t="s">
        <v>981</v>
      </c>
      <c r="B266" s="8" t="s">
        <v>982</v>
      </c>
      <c r="C266" s="9">
        <v>6942649</v>
      </c>
      <c r="D266" s="9">
        <v>6942649</v>
      </c>
      <c r="E266" s="10" t="s">
        <v>983</v>
      </c>
      <c r="F266" s="10" t="s">
        <v>984</v>
      </c>
      <c r="G266" s="10" t="s">
        <v>985</v>
      </c>
      <c r="H266" s="10" t="s">
        <v>29</v>
      </c>
      <c r="I266" s="10" t="s">
        <v>30</v>
      </c>
      <c r="J266" s="9">
        <v>315</v>
      </c>
      <c r="K266" s="10" t="s">
        <v>45</v>
      </c>
      <c r="L266" s="10" t="s">
        <v>61</v>
      </c>
      <c r="M266" s="10" t="s">
        <v>62</v>
      </c>
      <c r="N266" s="10" t="s">
        <v>63</v>
      </c>
      <c r="O266" s="10" t="s">
        <v>986</v>
      </c>
      <c r="P266" s="10" t="s">
        <v>987</v>
      </c>
      <c r="Q266" s="11"/>
      <c r="R266" s="10" t="s">
        <v>56</v>
      </c>
      <c r="S266" s="9">
        <v>5</v>
      </c>
      <c r="T266" s="9">
        <v>4</v>
      </c>
      <c r="U266" s="9">
        <v>0</v>
      </c>
      <c r="V266" s="9">
        <v>14</v>
      </c>
      <c r="W266" s="10" t="s">
        <v>988</v>
      </c>
      <c r="X266" s="9">
        <v>1.54</v>
      </c>
    </row>
    <row r="267" spans="1:24" ht="20.25" customHeight="1" x14ac:dyDescent="0.2">
      <c r="A267" s="7" t="s">
        <v>1144</v>
      </c>
      <c r="B267" s="8" t="s">
        <v>83</v>
      </c>
      <c r="C267" s="9">
        <v>18669060</v>
      </c>
      <c r="D267" s="9">
        <v>18669060</v>
      </c>
      <c r="E267" s="10" t="s">
        <v>1145</v>
      </c>
      <c r="F267" s="10" t="s">
        <v>1146</v>
      </c>
      <c r="G267" s="10" t="s">
        <v>1147</v>
      </c>
      <c r="H267" s="10" t="s">
        <v>29</v>
      </c>
      <c r="I267" s="10" t="s">
        <v>30</v>
      </c>
      <c r="J267" s="9">
        <v>248</v>
      </c>
      <c r="K267" s="10" t="s">
        <v>31</v>
      </c>
      <c r="L267" s="10" t="s">
        <v>32</v>
      </c>
      <c r="M267" s="10" t="s">
        <v>31</v>
      </c>
      <c r="N267" s="10" t="s">
        <v>119</v>
      </c>
      <c r="O267" s="10" t="s">
        <v>1148</v>
      </c>
      <c r="P267" s="10" t="s">
        <v>1149</v>
      </c>
      <c r="Q267" s="11"/>
      <c r="R267" s="10" t="s">
        <v>56</v>
      </c>
      <c r="S267" s="9">
        <v>10</v>
      </c>
      <c r="T267" s="9">
        <v>5</v>
      </c>
      <c r="U267" s="9">
        <v>0</v>
      </c>
      <c r="V267" s="9">
        <v>11</v>
      </c>
      <c r="W267" s="10" t="s">
        <v>988</v>
      </c>
      <c r="X267" s="9">
        <v>0.54</v>
      </c>
    </row>
    <row r="268" spans="1:24" ht="20.25" customHeight="1" x14ac:dyDescent="0.2">
      <c r="A268" s="7" t="s">
        <v>90</v>
      </c>
      <c r="B268" s="8" t="s">
        <v>91</v>
      </c>
      <c r="C268" s="9">
        <v>62649482</v>
      </c>
      <c r="D268" s="9">
        <v>62649482</v>
      </c>
      <c r="E268" s="10" t="s">
        <v>92</v>
      </c>
      <c r="F268" s="10" t="s">
        <v>93</v>
      </c>
      <c r="G268" s="10" t="s">
        <v>94</v>
      </c>
      <c r="H268" s="10" t="s">
        <v>29</v>
      </c>
      <c r="I268" s="10" t="s">
        <v>30</v>
      </c>
      <c r="J268" s="9">
        <v>282</v>
      </c>
      <c r="K268" s="10" t="s">
        <v>45</v>
      </c>
      <c r="L268" s="10" t="s">
        <v>32</v>
      </c>
      <c r="M268" s="10" t="s">
        <v>62</v>
      </c>
      <c r="N268" s="10" t="s">
        <v>95</v>
      </c>
      <c r="O268" s="10" t="s">
        <v>96</v>
      </c>
      <c r="P268" s="10" t="s">
        <v>97</v>
      </c>
      <c r="Q268" s="11"/>
      <c r="R268" s="11"/>
      <c r="S268" s="11"/>
      <c r="T268" s="11"/>
      <c r="U268" s="11"/>
      <c r="V268" s="11"/>
      <c r="W268" s="10" t="s">
        <v>98</v>
      </c>
      <c r="X268" s="9">
        <v>107.19</v>
      </c>
    </row>
    <row r="269" spans="1:24" ht="20.25" customHeight="1" x14ac:dyDescent="0.2">
      <c r="A269" s="7" t="s">
        <v>235</v>
      </c>
      <c r="B269" s="8" t="s">
        <v>107</v>
      </c>
      <c r="C269" s="9">
        <v>30202842</v>
      </c>
      <c r="D269" s="9">
        <v>30202842</v>
      </c>
      <c r="E269" s="10" t="s">
        <v>236</v>
      </c>
      <c r="F269" s="10" t="s">
        <v>237</v>
      </c>
      <c r="G269" s="10" t="s">
        <v>238</v>
      </c>
      <c r="H269" s="10" t="s">
        <v>29</v>
      </c>
      <c r="I269" s="10" t="s">
        <v>30</v>
      </c>
      <c r="J269" s="9">
        <v>320</v>
      </c>
      <c r="K269" s="10" t="s">
        <v>45</v>
      </c>
      <c r="L269" s="10" t="s">
        <v>32</v>
      </c>
      <c r="M269" s="10" t="s">
        <v>212</v>
      </c>
      <c r="N269" s="10" t="s">
        <v>213</v>
      </c>
      <c r="O269" s="10" t="s">
        <v>239</v>
      </c>
      <c r="P269" s="10" t="s">
        <v>240</v>
      </c>
      <c r="Q269" s="11"/>
      <c r="R269" s="11"/>
      <c r="S269" s="11"/>
      <c r="T269" s="11"/>
      <c r="U269" s="11"/>
      <c r="V269" s="11"/>
      <c r="W269" s="10" t="s">
        <v>98</v>
      </c>
      <c r="X269" s="9">
        <v>30.77</v>
      </c>
    </row>
    <row r="270" spans="1:24" ht="20.25" customHeight="1" x14ac:dyDescent="0.2">
      <c r="A270" s="7" t="s">
        <v>277</v>
      </c>
      <c r="B270" s="8" t="s">
        <v>25</v>
      </c>
      <c r="C270" s="9">
        <v>64794721</v>
      </c>
      <c r="D270" s="9">
        <v>64794721</v>
      </c>
      <c r="E270" s="10" t="s">
        <v>278</v>
      </c>
      <c r="F270" s="10" t="s">
        <v>279</v>
      </c>
      <c r="G270" s="10" t="s">
        <v>280</v>
      </c>
      <c r="H270" s="10" t="s">
        <v>29</v>
      </c>
      <c r="I270" s="10" t="s">
        <v>30</v>
      </c>
      <c r="J270" s="9">
        <v>654</v>
      </c>
      <c r="K270" s="10" t="s">
        <v>31</v>
      </c>
      <c r="L270" s="10" t="s">
        <v>61</v>
      </c>
      <c r="M270" s="10" t="s">
        <v>44</v>
      </c>
      <c r="N270" s="10" t="s">
        <v>111</v>
      </c>
      <c r="O270" s="10" t="s">
        <v>281</v>
      </c>
      <c r="P270" s="10" t="s">
        <v>282</v>
      </c>
      <c r="Q270" s="10" t="s">
        <v>283</v>
      </c>
      <c r="R270" s="11"/>
      <c r="S270" s="11"/>
      <c r="T270" s="11"/>
      <c r="U270" s="11"/>
      <c r="V270" s="11"/>
      <c r="W270" s="10" t="s">
        <v>98</v>
      </c>
      <c r="X270" s="9">
        <v>24.49</v>
      </c>
    </row>
    <row r="271" spans="1:24" ht="20.25" customHeight="1" x14ac:dyDescent="0.2">
      <c r="A271" s="7" t="s">
        <v>773</v>
      </c>
      <c r="B271" s="8" t="s">
        <v>138</v>
      </c>
      <c r="C271" s="9">
        <v>43013589</v>
      </c>
      <c r="D271" s="9">
        <v>43013589</v>
      </c>
      <c r="E271" s="10" t="s">
        <v>774</v>
      </c>
      <c r="F271" s="10" t="s">
        <v>775</v>
      </c>
      <c r="G271" s="10" t="s">
        <v>776</v>
      </c>
      <c r="H271" s="10" t="s">
        <v>29</v>
      </c>
      <c r="I271" s="10" t="s">
        <v>30</v>
      </c>
      <c r="J271" s="9">
        <v>42</v>
      </c>
      <c r="K271" s="10" t="s">
        <v>31</v>
      </c>
      <c r="L271" s="10" t="s">
        <v>61</v>
      </c>
      <c r="M271" s="10" t="s">
        <v>62</v>
      </c>
      <c r="N271" s="10" t="s">
        <v>61</v>
      </c>
      <c r="O271" s="10" t="s">
        <v>777</v>
      </c>
      <c r="P271" s="10" t="s">
        <v>778</v>
      </c>
      <c r="Q271" s="11"/>
      <c r="R271" s="11"/>
      <c r="S271" s="11"/>
      <c r="T271" s="11"/>
      <c r="U271" s="11"/>
      <c r="V271" s="11"/>
      <c r="W271" s="10" t="s">
        <v>98</v>
      </c>
      <c r="X271" s="9">
        <v>3.27</v>
      </c>
    </row>
    <row r="272" spans="1:24" ht="20.25" customHeight="1" x14ac:dyDescent="0.2">
      <c r="A272" s="7" t="s">
        <v>907</v>
      </c>
      <c r="B272" s="8" t="s">
        <v>131</v>
      </c>
      <c r="C272" s="9">
        <v>32087913</v>
      </c>
      <c r="D272" s="9">
        <v>32087913</v>
      </c>
      <c r="E272" s="10" t="s">
        <v>908</v>
      </c>
      <c r="F272" s="10" t="s">
        <v>909</v>
      </c>
      <c r="G272" s="10" t="s">
        <v>910</v>
      </c>
      <c r="H272" s="10" t="s">
        <v>29</v>
      </c>
      <c r="I272" s="10" t="s">
        <v>30</v>
      </c>
      <c r="J272" s="9">
        <v>1453</v>
      </c>
      <c r="K272" s="10" t="s">
        <v>31</v>
      </c>
      <c r="L272" s="10" t="s">
        <v>61</v>
      </c>
      <c r="M272" s="10" t="s">
        <v>119</v>
      </c>
      <c r="N272" s="10" t="s">
        <v>388</v>
      </c>
      <c r="O272" s="10" t="s">
        <v>911</v>
      </c>
      <c r="P272" s="10" t="s">
        <v>912</v>
      </c>
      <c r="Q272" s="11"/>
      <c r="R272" s="11"/>
      <c r="S272" s="11"/>
      <c r="T272" s="11"/>
      <c r="U272" s="11"/>
      <c r="V272" s="11"/>
      <c r="W272" s="10" t="s">
        <v>98</v>
      </c>
      <c r="X272" s="9">
        <v>2.15</v>
      </c>
    </row>
    <row r="273" spans="1:24" ht="20.25" customHeight="1" x14ac:dyDescent="0.2">
      <c r="A273" s="7" t="s">
        <v>1045</v>
      </c>
      <c r="B273" s="8" t="s">
        <v>229</v>
      </c>
      <c r="C273" s="9">
        <v>126411115</v>
      </c>
      <c r="D273" s="9">
        <v>126411115</v>
      </c>
      <c r="E273" s="10" t="s">
        <v>1046</v>
      </c>
      <c r="F273" s="10" t="s">
        <v>1047</v>
      </c>
      <c r="G273" s="10" t="s">
        <v>1048</v>
      </c>
      <c r="H273" s="10" t="s">
        <v>29</v>
      </c>
      <c r="I273" s="10" t="s">
        <v>30</v>
      </c>
      <c r="J273" s="9">
        <v>4380</v>
      </c>
      <c r="K273" s="10" t="s">
        <v>31</v>
      </c>
      <c r="L273" s="10" t="s">
        <v>61</v>
      </c>
      <c r="M273" s="10" t="s">
        <v>31</v>
      </c>
      <c r="N273" s="10" t="s">
        <v>680</v>
      </c>
      <c r="O273" s="10" t="s">
        <v>1049</v>
      </c>
      <c r="P273" s="10" t="s">
        <v>1050</v>
      </c>
      <c r="Q273" s="10" t="s">
        <v>1051</v>
      </c>
      <c r="R273" s="11"/>
      <c r="S273" s="11"/>
      <c r="T273" s="11"/>
      <c r="U273" s="11"/>
      <c r="V273" s="11"/>
      <c r="W273" s="10" t="s">
        <v>98</v>
      </c>
      <c r="X273" s="9">
        <v>1.1499999999999999</v>
      </c>
    </row>
    <row r="274" spans="1:24" ht="20.25" customHeight="1" x14ac:dyDescent="0.2">
      <c r="A274" s="7" t="s">
        <v>1354</v>
      </c>
      <c r="B274" s="8" t="s">
        <v>91</v>
      </c>
      <c r="C274" s="9">
        <v>1016835</v>
      </c>
      <c r="D274" s="9">
        <v>1016835</v>
      </c>
      <c r="E274" s="10" t="s">
        <v>1355</v>
      </c>
      <c r="F274" s="10" t="s">
        <v>1356</v>
      </c>
      <c r="G274" s="10" t="s">
        <v>1357</v>
      </c>
      <c r="H274" s="10" t="s">
        <v>29</v>
      </c>
      <c r="I274" s="10" t="s">
        <v>30</v>
      </c>
      <c r="J274" s="9">
        <v>1989</v>
      </c>
      <c r="K274" s="10" t="s">
        <v>32</v>
      </c>
      <c r="L274" s="10" t="s">
        <v>31</v>
      </c>
      <c r="M274" s="10" t="s">
        <v>79</v>
      </c>
      <c r="N274" s="10" t="s">
        <v>63</v>
      </c>
      <c r="O274" s="10" t="s">
        <v>1358</v>
      </c>
      <c r="P274" s="10" t="s">
        <v>1359</v>
      </c>
      <c r="Q274" s="11"/>
      <c r="R274" s="11"/>
      <c r="S274" s="11"/>
      <c r="T274" s="11"/>
      <c r="U274" s="11"/>
      <c r="V274" s="11"/>
      <c r="W274" s="10" t="s">
        <v>98</v>
      </c>
      <c r="X274" s="9">
        <v>0.1</v>
      </c>
    </row>
    <row r="275" spans="1:24" ht="20.25" customHeight="1" x14ac:dyDescent="0.2">
      <c r="A275" s="7" t="s">
        <v>1440</v>
      </c>
      <c r="B275" s="8" t="s">
        <v>50</v>
      </c>
      <c r="C275" s="9">
        <v>70981995</v>
      </c>
      <c r="D275" s="9">
        <v>70981995</v>
      </c>
      <c r="E275" s="10" t="s">
        <v>1441</v>
      </c>
      <c r="F275" s="10" t="s">
        <v>1442</v>
      </c>
      <c r="G275" s="10" t="s">
        <v>1443</v>
      </c>
      <c r="H275" s="10" t="s">
        <v>29</v>
      </c>
      <c r="I275" s="10" t="s">
        <v>30</v>
      </c>
      <c r="J275" s="9">
        <v>34</v>
      </c>
      <c r="K275" s="10" t="s">
        <v>31</v>
      </c>
      <c r="L275" s="10" t="s">
        <v>61</v>
      </c>
      <c r="M275" s="10" t="s">
        <v>62</v>
      </c>
      <c r="N275" s="10" t="s">
        <v>148</v>
      </c>
      <c r="O275" s="10" t="s">
        <v>1444</v>
      </c>
      <c r="P275" s="10" t="s">
        <v>1445</v>
      </c>
      <c r="Q275" s="11"/>
      <c r="R275" s="11"/>
      <c r="S275" s="11"/>
      <c r="T275" s="11"/>
      <c r="U275" s="11"/>
      <c r="V275" s="11"/>
      <c r="W275" s="10" t="s">
        <v>98</v>
      </c>
      <c r="X275" s="9">
        <v>0.02</v>
      </c>
    </row>
    <row r="276" spans="1:24" ht="20.25" customHeight="1" x14ac:dyDescent="0.2">
      <c r="A276" s="7" t="s">
        <v>1490</v>
      </c>
      <c r="B276" s="8" t="s">
        <v>152</v>
      </c>
      <c r="C276" s="9">
        <v>64668710</v>
      </c>
      <c r="D276" s="9">
        <v>64668710</v>
      </c>
      <c r="E276" s="10" t="s">
        <v>1491</v>
      </c>
      <c r="F276" s="10" t="s">
        <v>1492</v>
      </c>
      <c r="G276" s="10" t="s">
        <v>1493</v>
      </c>
      <c r="H276" s="10" t="s">
        <v>29</v>
      </c>
      <c r="I276" s="10" t="s">
        <v>30</v>
      </c>
      <c r="J276" s="9">
        <v>519</v>
      </c>
      <c r="K276" s="10" t="s">
        <v>61</v>
      </c>
      <c r="L276" s="10" t="s">
        <v>45</v>
      </c>
      <c r="M276" s="10" t="s">
        <v>212</v>
      </c>
      <c r="N276" s="10" t="s">
        <v>33</v>
      </c>
      <c r="O276" s="10" t="s">
        <v>1494</v>
      </c>
      <c r="P276" s="10" t="s">
        <v>1495</v>
      </c>
      <c r="Q276" s="11"/>
      <c r="R276" s="11"/>
      <c r="S276" s="11"/>
      <c r="T276" s="11"/>
      <c r="U276" s="11"/>
      <c r="V276" s="11"/>
      <c r="W276" s="10" t="s">
        <v>98</v>
      </c>
      <c r="X276" s="9">
        <v>0</v>
      </c>
    </row>
    <row r="277" spans="1:24" ht="20.25" customHeight="1" x14ac:dyDescent="0.2">
      <c r="A277" s="7" t="s">
        <v>931</v>
      </c>
      <c r="B277" s="8" t="s">
        <v>229</v>
      </c>
      <c r="C277" s="9">
        <v>38798879</v>
      </c>
      <c r="D277" s="9">
        <v>38798879</v>
      </c>
      <c r="E277" s="10" t="s">
        <v>932</v>
      </c>
      <c r="F277" s="10" t="s">
        <v>933</v>
      </c>
      <c r="G277" s="10" t="s">
        <v>934</v>
      </c>
      <c r="H277" s="10" t="s">
        <v>29</v>
      </c>
      <c r="I277" s="10" t="s">
        <v>30</v>
      </c>
      <c r="J277" s="9">
        <v>525</v>
      </c>
      <c r="K277" s="10" t="s">
        <v>31</v>
      </c>
      <c r="L277" s="10" t="s">
        <v>32</v>
      </c>
      <c r="M277" s="10" t="s">
        <v>62</v>
      </c>
      <c r="N277" s="10" t="s">
        <v>111</v>
      </c>
      <c r="O277" s="10" t="s">
        <v>935</v>
      </c>
      <c r="P277" s="10" t="s">
        <v>936</v>
      </c>
      <c r="Q277" s="11"/>
      <c r="R277" s="11"/>
      <c r="S277" s="11"/>
      <c r="T277" s="11"/>
      <c r="U277" s="11"/>
      <c r="V277" s="11"/>
      <c r="W277" s="10" t="s">
        <v>937</v>
      </c>
      <c r="X277" s="9">
        <v>2.02</v>
      </c>
    </row>
    <row r="278" spans="1:24" ht="20.25" customHeight="1" x14ac:dyDescent="0.2">
      <c r="A278" s="7" t="s">
        <v>1378</v>
      </c>
      <c r="B278" s="8" t="s">
        <v>366</v>
      </c>
      <c r="C278" s="9">
        <v>122616661</v>
      </c>
      <c r="D278" s="9">
        <v>122616661</v>
      </c>
      <c r="E278" s="10" t="s">
        <v>1379</v>
      </c>
      <c r="F278" s="10" t="s">
        <v>1380</v>
      </c>
      <c r="G278" s="10" t="s">
        <v>1381</v>
      </c>
      <c r="H278" s="10" t="s">
        <v>29</v>
      </c>
      <c r="I278" s="10" t="s">
        <v>30</v>
      </c>
      <c r="J278" s="9">
        <v>817</v>
      </c>
      <c r="K278" s="10" t="s">
        <v>45</v>
      </c>
      <c r="L278" s="10" t="s">
        <v>32</v>
      </c>
      <c r="M278" s="10" t="s">
        <v>63</v>
      </c>
      <c r="N278" s="10" t="s">
        <v>44</v>
      </c>
      <c r="O278" s="10" t="s">
        <v>1382</v>
      </c>
      <c r="P278" s="10" t="s">
        <v>1383</v>
      </c>
      <c r="Q278" s="10" t="s">
        <v>1384</v>
      </c>
      <c r="R278" s="11"/>
      <c r="S278" s="11"/>
      <c r="T278" s="11"/>
      <c r="U278" s="11"/>
      <c r="V278" s="11"/>
      <c r="W278" s="10" t="s">
        <v>937</v>
      </c>
      <c r="X278" s="9">
        <v>0.08</v>
      </c>
    </row>
    <row r="279" spans="1:24" ht="20.25" customHeight="1" x14ac:dyDescent="0.2">
      <c r="A279" s="7" t="s">
        <v>1663</v>
      </c>
      <c r="B279" s="8" t="s">
        <v>115</v>
      </c>
      <c r="C279" s="9">
        <v>248084909</v>
      </c>
      <c r="D279" s="9">
        <v>248084909</v>
      </c>
      <c r="E279" s="10" t="s">
        <v>1664</v>
      </c>
      <c r="F279" s="10" t="s">
        <v>1665</v>
      </c>
      <c r="G279" s="10" t="s">
        <v>1666</v>
      </c>
      <c r="H279" s="10" t="s">
        <v>29</v>
      </c>
      <c r="I279" s="10" t="s">
        <v>30</v>
      </c>
      <c r="J279" s="9">
        <v>197</v>
      </c>
      <c r="K279" s="10" t="s">
        <v>61</v>
      </c>
      <c r="L279" s="10" t="s">
        <v>31</v>
      </c>
      <c r="M279" s="10" t="s">
        <v>212</v>
      </c>
      <c r="N279" s="10" t="s">
        <v>44</v>
      </c>
      <c r="O279" s="10" t="s">
        <v>1667</v>
      </c>
      <c r="P279" s="10" t="s">
        <v>1668</v>
      </c>
      <c r="Q279" s="10" t="s">
        <v>1669</v>
      </c>
      <c r="R279" s="11"/>
      <c r="S279" s="11"/>
      <c r="T279" s="11"/>
      <c r="U279" s="11"/>
      <c r="V279" s="11"/>
      <c r="W279" s="10" t="s">
        <v>1670</v>
      </c>
      <c r="X279" s="9">
        <v>0</v>
      </c>
    </row>
  </sheetData>
  <sortState xmlns:xlrd2="http://schemas.microsoft.com/office/spreadsheetml/2017/richdata2" ref="A2:X279">
    <sortCondition ref="W2:W279"/>
  </sortState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3"/>
  <sheetViews>
    <sheetView tabSelected="1" topLeftCell="Q1" workbookViewId="0">
      <selection activeCell="AB8" sqref="AB8"/>
    </sheetView>
  </sheetViews>
  <sheetFormatPr defaultColWidth="10" defaultRowHeight="12.75" x14ac:dyDescent="0.2"/>
  <cols>
    <col min="1" max="1" width="12.42578125" style="1" customWidth="1"/>
    <col min="2" max="2" width="6.85546875" style="1" hidden="1" customWidth="1"/>
    <col min="3" max="4" width="11.85546875" style="1" hidden="1" customWidth="1"/>
    <col min="5" max="5" width="22.42578125" style="1" hidden="1" customWidth="1"/>
    <col min="6" max="6" width="21" style="1" hidden="1" customWidth="1"/>
    <col min="7" max="7" width="19.42578125" style="1" hidden="1" customWidth="1"/>
    <col min="8" max="8" width="19" style="1" hidden="1" customWidth="1"/>
    <col min="9" max="9" width="5.85546875" style="1" hidden="1" customWidth="1"/>
    <col min="10" max="10" width="6.140625" style="1" hidden="1" customWidth="1"/>
    <col min="11" max="11" width="7.42578125" style="1" hidden="1" customWidth="1"/>
    <col min="12" max="12" width="7.140625" style="1" hidden="1" customWidth="1"/>
    <col min="13" max="13" width="7.7109375" style="1" hidden="1" customWidth="1"/>
    <col min="14" max="14" width="7.42578125" style="1" hidden="1" customWidth="1"/>
    <col min="15" max="15" width="39.140625" style="1" hidden="1" customWidth="1"/>
    <col min="16" max="16" width="39.85546875" style="1" customWidth="1"/>
    <col min="17" max="17" width="13.42578125" style="1" customWidth="1"/>
    <col min="18" max="18" width="17.85546875" style="1" customWidth="1"/>
    <col min="19" max="19" width="8.28515625" style="1" customWidth="1"/>
    <col min="20" max="20" width="9.42578125" style="1" customWidth="1"/>
    <col min="21" max="21" width="7.28515625" style="1" customWidth="1"/>
    <col min="22" max="22" width="10.140625" style="1" customWidth="1"/>
    <col min="23" max="23" width="19.42578125" style="1" customWidth="1"/>
    <col min="24" max="24" width="7.85546875" style="1" customWidth="1"/>
    <col min="25" max="26" width="10" style="1" customWidth="1"/>
    <col min="27" max="27" width="21.28515625" style="21" customWidth="1"/>
    <col min="28" max="28" width="29.85546875" style="1" customWidth="1"/>
    <col min="29" max="29" width="23.140625" style="1" customWidth="1"/>
    <col min="30" max="30" width="24.7109375" style="1" customWidth="1"/>
    <col min="31" max="256" width="10" style="1" customWidth="1"/>
  </cols>
  <sheetData>
    <row r="1" spans="1:25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t="s">
        <v>1757</v>
      </c>
      <c r="Z1"/>
      <c r="AA1" s="20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7" customFormat="1" ht="25.5" x14ac:dyDescent="0.2">
      <c r="A2" s="13" t="s">
        <v>24</v>
      </c>
      <c r="B2" s="14" t="s">
        <v>25</v>
      </c>
      <c r="C2" s="15">
        <v>85626338</v>
      </c>
      <c r="D2" s="15">
        <v>85626338</v>
      </c>
      <c r="E2" s="16" t="s">
        <v>26</v>
      </c>
      <c r="F2" s="16" t="s">
        <v>27</v>
      </c>
      <c r="G2" s="16" t="s">
        <v>28</v>
      </c>
      <c r="H2" s="16" t="s">
        <v>29</v>
      </c>
      <c r="I2" s="16" t="s">
        <v>30</v>
      </c>
      <c r="J2" s="15">
        <v>196</v>
      </c>
      <c r="K2" s="16" t="s">
        <v>31</v>
      </c>
      <c r="L2" s="16" t="s">
        <v>32</v>
      </c>
      <c r="M2" s="16" t="s">
        <v>32</v>
      </c>
      <c r="N2" s="16" t="s">
        <v>33</v>
      </c>
      <c r="O2" s="16" t="s">
        <v>34</v>
      </c>
      <c r="P2" s="16" t="s">
        <v>35</v>
      </c>
      <c r="Q2" s="16" t="s">
        <v>36</v>
      </c>
      <c r="R2" s="16" t="s">
        <v>37</v>
      </c>
      <c r="S2" s="15">
        <v>46</v>
      </c>
      <c r="T2" s="15">
        <v>79</v>
      </c>
      <c r="U2" s="15">
        <v>0</v>
      </c>
      <c r="V2" s="15">
        <v>149</v>
      </c>
      <c r="W2" s="16" t="s">
        <v>38</v>
      </c>
      <c r="X2" s="15">
        <v>503.75</v>
      </c>
      <c r="Y2" s="17">
        <f t="shared" ref="Y2:Y65" si="0">S2/(S2+T2)</f>
        <v>0.36799999999999999</v>
      </c>
      <c r="AA2" s="20" t="str">
        <f>"mel2-"&amp;A2&amp;"-1"</f>
        <v>mel2-CAPG-1</v>
      </c>
      <c r="AB2" s="17" t="str">
        <f>LEFT(P2,20)</f>
        <v>NILERNKARDLALVIRDSER</v>
      </c>
      <c r="AC2" s="19" t="str">
        <f>"mel2-"&amp;A2&amp;"-2"</f>
        <v>mel2-CAPG-2</v>
      </c>
      <c r="AD2" s="17" t="str">
        <f>RIGHT(P2,20)</f>
        <v>ARDLALVIRDSERQGKAQVL</v>
      </c>
    </row>
    <row r="3" spans="1:256" ht="25.5" x14ac:dyDescent="0.2">
      <c r="A3" s="7" t="s">
        <v>39</v>
      </c>
      <c r="B3" s="8" t="s">
        <v>40</v>
      </c>
      <c r="C3" s="9">
        <v>195780300</v>
      </c>
      <c r="D3" s="9">
        <v>195780300</v>
      </c>
      <c r="E3" s="10" t="s">
        <v>41</v>
      </c>
      <c r="F3" s="10" t="s">
        <v>42</v>
      </c>
      <c r="G3" s="10" t="s">
        <v>43</v>
      </c>
      <c r="H3" s="10" t="s">
        <v>29</v>
      </c>
      <c r="I3" s="10" t="s">
        <v>30</v>
      </c>
      <c r="J3" s="9">
        <v>677</v>
      </c>
      <c r="K3" s="10" t="s">
        <v>31</v>
      </c>
      <c r="L3" s="10" t="s">
        <v>32</v>
      </c>
      <c r="M3" s="10" t="s">
        <v>44</v>
      </c>
      <c r="N3" s="10" t="s">
        <v>45</v>
      </c>
      <c r="O3" s="10" t="s">
        <v>46</v>
      </c>
      <c r="P3" s="10" t="s">
        <v>47</v>
      </c>
      <c r="Q3" s="10" t="s">
        <v>48</v>
      </c>
      <c r="R3" s="10" t="s">
        <v>37</v>
      </c>
      <c r="S3" s="9">
        <v>9</v>
      </c>
      <c r="T3" s="9">
        <v>16</v>
      </c>
      <c r="U3" s="9">
        <v>0</v>
      </c>
      <c r="V3" s="9">
        <v>31</v>
      </c>
      <c r="W3" s="10" t="s">
        <v>38</v>
      </c>
      <c r="X3" s="9">
        <v>470.63</v>
      </c>
      <c r="Y3">
        <f t="shared" si="0"/>
        <v>0.36</v>
      </c>
      <c r="Z3"/>
      <c r="AA3" s="20" t="str">
        <f t="shared" ref="AA3:AA46" si="1">"mel2-"&amp;A3&amp;"-1"</f>
        <v>mel2-TFRC-1</v>
      </c>
      <c r="AB3" t="str">
        <f t="shared" ref="AB3:AB45" si="2">LEFT(P3,20)</f>
        <v>EKTDRFVMKKLNDCVMRVEY</v>
      </c>
      <c r="AC3" s="19" t="str">
        <f t="shared" ref="AC3:AC46" si="3">"mel2-"&amp;A3&amp;"-2"</f>
        <v>mel2-TFRC-2</v>
      </c>
      <c r="AD3" t="str">
        <f t="shared" ref="AD3:AD45" si="4">RIGHT(P3,20)</f>
        <v>MKKLNDCVMRVEYHFLSPYV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7" customFormat="1" ht="25.5" x14ac:dyDescent="0.2">
      <c r="A4" s="13" t="s">
        <v>49</v>
      </c>
      <c r="B4" s="14" t="s">
        <v>50</v>
      </c>
      <c r="C4" s="15">
        <v>22262437</v>
      </c>
      <c r="D4" s="15">
        <v>22262437</v>
      </c>
      <c r="E4" s="16" t="s">
        <v>51</v>
      </c>
      <c r="F4" s="16" t="s">
        <v>52</v>
      </c>
      <c r="G4" s="16" t="s">
        <v>53</v>
      </c>
      <c r="H4" s="16" t="s">
        <v>29</v>
      </c>
      <c r="I4" s="16" t="s">
        <v>30</v>
      </c>
      <c r="J4" s="15">
        <v>72</v>
      </c>
      <c r="K4" s="16" t="s">
        <v>31</v>
      </c>
      <c r="L4" s="16" t="s">
        <v>32</v>
      </c>
      <c r="M4" s="16" t="s">
        <v>31</v>
      </c>
      <c r="N4" s="16" t="s">
        <v>44</v>
      </c>
      <c r="O4" s="16" t="s">
        <v>54</v>
      </c>
      <c r="P4" s="16" t="s">
        <v>55</v>
      </c>
      <c r="Q4" s="18"/>
      <c r="R4" s="16" t="s">
        <v>56</v>
      </c>
      <c r="S4" s="15">
        <v>44</v>
      </c>
      <c r="T4" s="15">
        <v>25</v>
      </c>
      <c r="U4" s="15">
        <v>0</v>
      </c>
      <c r="V4" s="15">
        <v>50</v>
      </c>
      <c r="W4" s="16" t="s">
        <v>38</v>
      </c>
      <c r="X4" s="15">
        <v>223.69</v>
      </c>
      <c r="Y4" s="17">
        <f t="shared" si="0"/>
        <v>0.6376811594202898</v>
      </c>
      <c r="AA4" s="20" t="str">
        <f t="shared" si="1"/>
        <v>mel2-SLC39A14-1</v>
      </c>
      <c r="AB4" s="17" t="str">
        <f t="shared" si="2"/>
        <v>LQQLKALLNHLDVRVGRGNV</v>
      </c>
      <c r="AC4" s="19" t="str">
        <f t="shared" si="3"/>
        <v>mel2-SLC39A14-2</v>
      </c>
      <c r="AD4" s="17" t="str">
        <f t="shared" si="4"/>
        <v>LNHLDVRVGRGNVTQHVQGH</v>
      </c>
    </row>
    <row r="5" spans="1:256" ht="25.5" x14ac:dyDescent="0.2">
      <c r="A5" s="7" t="s">
        <v>67</v>
      </c>
      <c r="B5" s="8" t="s">
        <v>68</v>
      </c>
      <c r="C5" s="9">
        <v>109691647</v>
      </c>
      <c r="D5" s="9">
        <v>109691647</v>
      </c>
      <c r="E5" s="10" t="s">
        <v>69</v>
      </c>
      <c r="F5" s="10" t="s">
        <v>70</v>
      </c>
      <c r="G5" s="10" t="s">
        <v>71</v>
      </c>
      <c r="H5" s="10" t="s">
        <v>29</v>
      </c>
      <c r="I5" s="10" t="s">
        <v>30</v>
      </c>
      <c r="J5" s="9">
        <v>132</v>
      </c>
      <c r="K5" s="10" t="s">
        <v>31</v>
      </c>
      <c r="L5" s="10" t="s">
        <v>32</v>
      </c>
      <c r="M5" s="10" t="s">
        <v>62</v>
      </c>
      <c r="N5" s="10" t="s">
        <v>63</v>
      </c>
      <c r="O5" s="10" t="s">
        <v>72</v>
      </c>
      <c r="P5" s="10" t="s">
        <v>73</v>
      </c>
      <c r="Q5" s="11"/>
      <c r="R5" s="10" t="s">
        <v>56</v>
      </c>
      <c r="S5" s="9">
        <v>12</v>
      </c>
      <c r="T5" s="9">
        <v>33</v>
      </c>
      <c r="U5" s="9">
        <v>0</v>
      </c>
      <c r="V5" s="9">
        <v>63</v>
      </c>
      <c r="W5" s="10" t="s">
        <v>38</v>
      </c>
      <c r="X5" s="9">
        <v>147.93</v>
      </c>
      <c r="Y5">
        <f t="shared" si="0"/>
        <v>0.26666666666666666</v>
      </c>
      <c r="Z5"/>
      <c r="AA5" s="20" t="str">
        <f t="shared" si="1"/>
        <v>mel2-CD164-1</v>
      </c>
      <c r="AB5" t="str">
        <f t="shared" si="2"/>
        <v>TANSTAKPTVQPSSSTTSKT</v>
      </c>
      <c r="AC5" s="19" t="str">
        <f t="shared" si="3"/>
        <v>mel2-CD164-2</v>
      </c>
      <c r="AD5" t="str">
        <f t="shared" si="4"/>
        <v>PTVQPSSSTTSKTVTTSGTT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x14ac:dyDescent="0.2">
      <c r="A6" s="7" t="s">
        <v>74</v>
      </c>
      <c r="B6" s="8" t="s">
        <v>75</v>
      </c>
      <c r="C6" s="9">
        <v>57803806</v>
      </c>
      <c r="D6" s="9">
        <v>57803806</v>
      </c>
      <c r="E6" s="10" t="s">
        <v>76</v>
      </c>
      <c r="F6" s="10" t="s">
        <v>77</v>
      </c>
      <c r="G6" s="10" t="s">
        <v>78</v>
      </c>
      <c r="H6" s="10" t="s">
        <v>29</v>
      </c>
      <c r="I6" s="10" t="s">
        <v>30</v>
      </c>
      <c r="J6" s="9">
        <v>334</v>
      </c>
      <c r="K6" s="10" t="s">
        <v>31</v>
      </c>
      <c r="L6" s="10" t="s">
        <v>32</v>
      </c>
      <c r="M6" s="10" t="s">
        <v>63</v>
      </c>
      <c r="N6" s="10" t="s">
        <v>79</v>
      </c>
      <c r="O6" s="10" t="s">
        <v>80</v>
      </c>
      <c r="P6" s="10" t="s">
        <v>81</v>
      </c>
      <c r="Q6" s="11"/>
      <c r="R6" s="10" t="s">
        <v>56</v>
      </c>
      <c r="S6" s="9">
        <v>13</v>
      </c>
      <c r="T6" s="9">
        <v>36</v>
      </c>
      <c r="U6" s="9">
        <v>0</v>
      </c>
      <c r="V6" s="9">
        <v>64</v>
      </c>
      <c r="W6" s="10" t="s">
        <v>38</v>
      </c>
      <c r="X6" s="9">
        <v>118.37</v>
      </c>
      <c r="Y6">
        <f t="shared" si="0"/>
        <v>0.26530612244897961</v>
      </c>
      <c r="Z6"/>
      <c r="AA6" s="20" t="str">
        <f t="shared" si="1"/>
        <v>mel2-KIFC3-1</v>
      </c>
      <c r="AB6" t="str">
        <f t="shared" si="2"/>
        <v>LERAHGQMLEEMQFLEEDKN</v>
      </c>
      <c r="AC6" s="19" t="str">
        <f t="shared" si="3"/>
        <v>mel2-KIFC3-2</v>
      </c>
      <c r="AD6" t="str">
        <f t="shared" si="4"/>
        <v>MLEEMQFLEEDKNRAIEEAF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A7" s="7" t="s">
        <v>82</v>
      </c>
      <c r="B7" s="8" t="s">
        <v>83</v>
      </c>
      <c r="C7" s="9">
        <v>148703040</v>
      </c>
      <c r="D7" s="9">
        <v>148703040</v>
      </c>
      <c r="E7" s="10" t="s">
        <v>84</v>
      </c>
      <c r="F7" s="10" t="s">
        <v>85</v>
      </c>
      <c r="G7" s="10" t="s">
        <v>86</v>
      </c>
      <c r="H7" s="10" t="s">
        <v>29</v>
      </c>
      <c r="I7" s="10" t="s">
        <v>30</v>
      </c>
      <c r="J7" s="9">
        <v>413</v>
      </c>
      <c r="K7" s="10" t="s">
        <v>31</v>
      </c>
      <c r="L7" s="10" t="s">
        <v>32</v>
      </c>
      <c r="M7" s="10" t="s">
        <v>62</v>
      </c>
      <c r="N7" s="10" t="s">
        <v>63</v>
      </c>
      <c r="O7" s="10" t="s">
        <v>87</v>
      </c>
      <c r="P7" s="10" t="s">
        <v>88</v>
      </c>
      <c r="Q7" s="11"/>
      <c r="R7" s="10" t="s">
        <v>56</v>
      </c>
      <c r="S7" s="9">
        <v>15</v>
      </c>
      <c r="T7" s="9">
        <v>49</v>
      </c>
      <c r="U7" s="9">
        <v>0</v>
      </c>
      <c r="V7" s="9">
        <v>57</v>
      </c>
      <c r="W7" s="10" t="s">
        <v>89</v>
      </c>
      <c r="X7" s="9">
        <v>112.37</v>
      </c>
      <c r="Y7">
        <f t="shared" si="0"/>
        <v>0.234375</v>
      </c>
      <c r="Z7"/>
      <c r="AA7" s="20" t="str">
        <f t="shared" si="1"/>
        <v>mel2-PDIA4-1</v>
      </c>
      <c r="AB7" t="str">
        <f t="shared" si="2"/>
        <v>RKVSNDAKRYTRRSLVVVYY</v>
      </c>
      <c r="AC7" s="19" t="str">
        <f t="shared" si="3"/>
        <v>mel2-PDIA4-2</v>
      </c>
      <c r="AD7" t="str">
        <f t="shared" si="4"/>
        <v>KRYTRRSLVVVYYSVDFSFD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x14ac:dyDescent="0.2">
      <c r="A8" s="7" t="s">
        <v>99</v>
      </c>
      <c r="B8" s="8" t="s">
        <v>100</v>
      </c>
      <c r="C8" s="9">
        <v>102763627</v>
      </c>
      <c r="D8" s="9">
        <v>102763627</v>
      </c>
      <c r="E8" s="10" t="s">
        <v>101</v>
      </c>
      <c r="F8" s="10" t="s">
        <v>102</v>
      </c>
      <c r="G8" s="10" t="s">
        <v>103</v>
      </c>
      <c r="H8" s="10" t="s">
        <v>29</v>
      </c>
      <c r="I8" s="10" t="s">
        <v>30</v>
      </c>
      <c r="J8" s="9">
        <v>258</v>
      </c>
      <c r="K8" s="10" t="s">
        <v>45</v>
      </c>
      <c r="L8" s="10" t="s">
        <v>61</v>
      </c>
      <c r="M8" s="10" t="s">
        <v>62</v>
      </c>
      <c r="N8" s="10" t="s">
        <v>63</v>
      </c>
      <c r="O8" s="10" t="s">
        <v>104</v>
      </c>
      <c r="P8" s="10" t="s">
        <v>105</v>
      </c>
      <c r="Q8" s="11"/>
      <c r="R8" s="10" t="s">
        <v>56</v>
      </c>
      <c r="S8" s="9">
        <v>28</v>
      </c>
      <c r="T8" s="9">
        <v>56</v>
      </c>
      <c r="U8" s="9">
        <v>0</v>
      </c>
      <c r="V8" s="9">
        <v>112</v>
      </c>
      <c r="W8" s="10" t="s">
        <v>38</v>
      </c>
      <c r="X8" s="9">
        <v>102.79</v>
      </c>
      <c r="Y8">
        <f t="shared" si="0"/>
        <v>0.33333333333333331</v>
      </c>
      <c r="Z8"/>
      <c r="AA8" s="20" t="str">
        <f t="shared" si="1"/>
        <v>mel2-LZTS2-1</v>
      </c>
      <c r="AB8" t="str">
        <f t="shared" si="2"/>
        <v>GHLPSHGSGRGALSGPARGV</v>
      </c>
      <c r="AC8" s="19" t="str">
        <f t="shared" si="3"/>
        <v>mel2-LZTS2-2</v>
      </c>
      <c r="AD8" t="str">
        <f t="shared" si="4"/>
        <v>SGRGALSGPARGVPTGPSHS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x14ac:dyDescent="0.2">
      <c r="A9" s="7" t="s">
        <v>106</v>
      </c>
      <c r="B9" s="8" t="s">
        <v>107</v>
      </c>
      <c r="C9" s="9">
        <v>44372058</v>
      </c>
      <c r="D9" s="9">
        <v>44372058</v>
      </c>
      <c r="E9" s="10" t="s">
        <v>108</v>
      </c>
      <c r="F9" s="10" t="s">
        <v>109</v>
      </c>
      <c r="G9" s="10" t="s">
        <v>110</v>
      </c>
      <c r="H9" s="10" t="s">
        <v>29</v>
      </c>
      <c r="I9" s="10" t="s">
        <v>30</v>
      </c>
      <c r="J9" s="9">
        <v>258</v>
      </c>
      <c r="K9" s="10" t="s">
        <v>45</v>
      </c>
      <c r="L9" s="10" t="s">
        <v>61</v>
      </c>
      <c r="M9" s="10" t="s">
        <v>111</v>
      </c>
      <c r="N9" s="10" t="s">
        <v>79</v>
      </c>
      <c r="O9" s="10" t="s">
        <v>112</v>
      </c>
      <c r="P9" s="10" t="s">
        <v>113</v>
      </c>
      <c r="Q9" s="11"/>
      <c r="R9" s="10" t="s">
        <v>56</v>
      </c>
      <c r="S9" s="9">
        <v>17</v>
      </c>
      <c r="T9" s="9">
        <v>51</v>
      </c>
      <c r="U9" s="9">
        <v>0</v>
      </c>
      <c r="V9" s="9">
        <v>86</v>
      </c>
      <c r="W9" s="10" t="s">
        <v>38</v>
      </c>
      <c r="X9" s="9">
        <v>101.47</v>
      </c>
      <c r="Y9">
        <f t="shared" si="0"/>
        <v>0.25</v>
      </c>
      <c r="Z9"/>
      <c r="AA9" s="20" t="str">
        <f t="shared" si="1"/>
        <v>mel2-SAMM50-1</v>
      </c>
      <c r="AB9" t="str">
        <f t="shared" si="2"/>
        <v>AVRKESGHSLKSSFSHAMVI</v>
      </c>
      <c r="AC9" s="19" t="str">
        <f t="shared" si="3"/>
        <v>mel2-SAMM50-2</v>
      </c>
      <c r="AD9" t="str">
        <f t="shared" si="4"/>
        <v>HSLKSSFSHAMVIDSRNSSI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x14ac:dyDescent="0.2">
      <c r="A10" s="7" t="s">
        <v>114</v>
      </c>
      <c r="B10" s="8" t="s">
        <v>115</v>
      </c>
      <c r="C10" s="9">
        <v>36926879</v>
      </c>
      <c r="D10" s="9">
        <v>36926879</v>
      </c>
      <c r="E10" s="10" t="s">
        <v>116</v>
      </c>
      <c r="F10" s="10" t="s">
        <v>117</v>
      </c>
      <c r="G10" s="10" t="s">
        <v>118</v>
      </c>
      <c r="H10" s="10" t="s">
        <v>29</v>
      </c>
      <c r="I10" s="10" t="s">
        <v>30</v>
      </c>
      <c r="J10" s="9">
        <v>96</v>
      </c>
      <c r="K10" s="10" t="s">
        <v>45</v>
      </c>
      <c r="L10" s="10" t="s">
        <v>61</v>
      </c>
      <c r="M10" s="10" t="s">
        <v>119</v>
      </c>
      <c r="N10" s="10" t="s">
        <v>120</v>
      </c>
      <c r="O10" s="10" t="s">
        <v>121</v>
      </c>
      <c r="P10" s="10" t="s">
        <v>122</v>
      </c>
      <c r="Q10" s="11"/>
      <c r="R10" s="10" t="s">
        <v>56</v>
      </c>
      <c r="S10" s="9">
        <v>9</v>
      </c>
      <c r="T10" s="9">
        <v>13</v>
      </c>
      <c r="U10" s="9">
        <v>0</v>
      </c>
      <c r="V10" s="9">
        <v>25</v>
      </c>
      <c r="W10" s="10" t="s">
        <v>38</v>
      </c>
      <c r="X10" s="9">
        <v>79.88</v>
      </c>
      <c r="Y10">
        <f t="shared" si="0"/>
        <v>0.40909090909090912</v>
      </c>
      <c r="Z10"/>
      <c r="AA10" s="20" t="str">
        <f t="shared" si="1"/>
        <v>mel2-MRPS15-1</v>
      </c>
      <c r="AB10" t="str">
        <f t="shared" si="2"/>
        <v>EKVDDVVKRLLSLKMANKKE</v>
      </c>
      <c r="AC10" s="19" t="str">
        <f t="shared" si="3"/>
        <v>mel2-MRPS15-2</v>
      </c>
      <c r="AD10" t="str">
        <f t="shared" si="4"/>
        <v>KRLLSLKMANKKEMLKIKQE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x14ac:dyDescent="0.2">
      <c r="A11" s="7" t="s">
        <v>123</v>
      </c>
      <c r="B11" s="8" t="s">
        <v>124</v>
      </c>
      <c r="C11" s="9">
        <v>6495726</v>
      </c>
      <c r="D11" s="9">
        <v>6495726</v>
      </c>
      <c r="E11" s="10" t="s">
        <v>125</v>
      </c>
      <c r="F11" s="10" t="s">
        <v>126</v>
      </c>
      <c r="G11" s="10" t="s">
        <v>127</v>
      </c>
      <c r="H11" s="10" t="s">
        <v>29</v>
      </c>
      <c r="I11" s="10" t="s">
        <v>30</v>
      </c>
      <c r="J11" s="9">
        <v>262</v>
      </c>
      <c r="K11" s="10" t="s">
        <v>31</v>
      </c>
      <c r="L11" s="10" t="s">
        <v>32</v>
      </c>
      <c r="M11" s="10" t="s">
        <v>44</v>
      </c>
      <c r="N11" s="10" t="s">
        <v>45</v>
      </c>
      <c r="O11" s="10" t="s">
        <v>128</v>
      </c>
      <c r="P11" s="10" t="s">
        <v>129</v>
      </c>
      <c r="Q11" s="11"/>
      <c r="R11" s="10" t="s">
        <v>56</v>
      </c>
      <c r="S11" s="9">
        <v>54</v>
      </c>
      <c r="T11" s="9">
        <v>92</v>
      </c>
      <c r="U11" s="9">
        <v>0</v>
      </c>
      <c r="V11" s="9">
        <v>157</v>
      </c>
      <c r="W11" s="10" t="s">
        <v>38</v>
      </c>
      <c r="X11" s="9">
        <v>69.349999999999994</v>
      </c>
      <c r="Y11">
        <f t="shared" si="0"/>
        <v>0.36986301369863012</v>
      </c>
      <c r="Z11"/>
      <c r="AA11" s="20" t="str">
        <f t="shared" si="1"/>
        <v>mel2-TUBB4A-1</v>
      </c>
      <c r="AB11" t="str">
        <f t="shared" si="2"/>
        <v>DLRKLAVNMVPFPCLHFFMP</v>
      </c>
      <c r="AC11" s="19" t="str">
        <f t="shared" si="3"/>
        <v>mel2-TUBB4A-2</v>
      </c>
      <c r="AD11" t="str">
        <f t="shared" si="4"/>
        <v>NMVPFPCLHFFMPGFAPLTS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">
      <c r="A12" s="7" t="s">
        <v>130</v>
      </c>
      <c r="B12" s="8" t="s">
        <v>131</v>
      </c>
      <c r="C12" s="9">
        <v>16676158</v>
      </c>
      <c r="D12" s="9">
        <v>16676158</v>
      </c>
      <c r="E12" s="10" t="s">
        <v>132</v>
      </c>
      <c r="F12" s="10" t="s">
        <v>133</v>
      </c>
      <c r="G12" s="10" t="s">
        <v>134</v>
      </c>
      <c r="H12" s="10" t="s">
        <v>29</v>
      </c>
      <c r="I12" s="10" t="s">
        <v>30</v>
      </c>
      <c r="J12" s="9">
        <v>1550</v>
      </c>
      <c r="K12" s="10" t="s">
        <v>45</v>
      </c>
      <c r="L12" s="10" t="s">
        <v>61</v>
      </c>
      <c r="M12" s="10" t="s">
        <v>31</v>
      </c>
      <c r="N12" s="10" t="s">
        <v>44</v>
      </c>
      <c r="O12" s="10" t="s">
        <v>135</v>
      </c>
      <c r="P12" s="10" t="s">
        <v>136</v>
      </c>
      <c r="Q12" s="11"/>
      <c r="R12" s="10" t="s">
        <v>56</v>
      </c>
      <c r="S12" s="9">
        <v>7</v>
      </c>
      <c r="T12" s="9">
        <v>26</v>
      </c>
      <c r="U12" s="9">
        <v>0</v>
      </c>
      <c r="V12" s="9">
        <v>52</v>
      </c>
      <c r="W12" s="10" t="s">
        <v>38</v>
      </c>
      <c r="X12" s="9">
        <v>64.680000000000007</v>
      </c>
      <c r="Y12">
        <f t="shared" si="0"/>
        <v>0.21212121212121213</v>
      </c>
      <c r="Z12"/>
      <c r="AA12" s="20" t="str">
        <f t="shared" si="1"/>
        <v>mel2-MYO10-1</v>
      </c>
      <c r="AB12" t="str">
        <f t="shared" si="2"/>
        <v>HHPLHSPLLPLPYRDINLNL</v>
      </c>
      <c r="AC12" s="19" t="str">
        <f t="shared" si="3"/>
        <v>mel2-MYO10-2</v>
      </c>
      <c r="AD12" t="str">
        <f t="shared" si="4"/>
        <v>LLPLPYRDINLNLLKDKGYT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x14ac:dyDescent="0.2">
      <c r="A13" s="7" t="s">
        <v>137</v>
      </c>
      <c r="B13" s="8" t="s">
        <v>138</v>
      </c>
      <c r="C13" s="9">
        <v>74083740</v>
      </c>
      <c r="D13" s="9">
        <v>74083740</v>
      </c>
      <c r="E13" s="10" t="s">
        <v>139</v>
      </c>
      <c r="F13" s="10" t="s">
        <v>140</v>
      </c>
      <c r="G13" s="10" t="s">
        <v>141</v>
      </c>
      <c r="H13" s="10" t="s">
        <v>29</v>
      </c>
      <c r="I13" s="10" t="s">
        <v>30</v>
      </c>
      <c r="J13" s="9">
        <v>526</v>
      </c>
      <c r="K13" s="10" t="s">
        <v>31</v>
      </c>
      <c r="L13" s="10" t="s">
        <v>32</v>
      </c>
      <c r="M13" s="10" t="s">
        <v>63</v>
      </c>
      <c r="N13" s="10" t="s">
        <v>79</v>
      </c>
      <c r="O13" s="10" t="s">
        <v>142</v>
      </c>
      <c r="P13" s="10" t="s">
        <v>143</v>
      </c>
      <c r="Q13" s="11"/>
      <c r="R13" s="10" t="s">
        <v>56</v>
      </c>
      <c r="S13" s="9">
        <v>9</v>
      </c>
      <c r="T13" s="9">
        <v>26</v>
      </c>
      <c r="U13" s="9">
        <v>0</v>
      </c>
      <c r="V13" s="9">
        <v>51</v>
      </c>
      <c r="W13" s="10" t="s">
        <v>38</v>
      </c>
      <c r="X13" s="9">
        <v>61.33</v>
      </c>
      <c r="Y13">
        <f t="shared" si="0"/>
        <v>0.25714285714285712</v>
      </c>
      <c r="Z13"/>
      <c r="AA13" s="20" t="str">
        <f t="shared" si="1"/>
        <v>mel2-EXOC7-1</v>
      </c>
      <c r="AB13" t="str">
        <f t="shared" si="2"/>
        <v>LLDFQETAGAMLAFQETSSS</v>
      </c>
      <c r="AC13" s="19" t="str">
        <f t="shared" si="3"/>
        <v>mel2-EXOC7-2</v>
      </c>
      <c r="AD13" t="str">
        <f t="shared" si="4"/>
        <v>AGAMLAFQETSSSATSYSSE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x14ac:dyDescent="0.2">
      <c r="A14" s="7" t="s">
        <v>151</v>
      </c>
      <c r="B14" s="8" t="s">
        <v>152</v>
      </c>
      <c r="C14" s="9">
        <v>993970</v>
      </c>
      <c r="D14" s="9">
        <v>993970</v>
      </c>
      <c r="E14" s="10" t="s">
        <v>153</v>
      </c>
      <c r="F14" s="10" t="s">
        <v>154</v>
      </c>
      <c r="G14" s="10" t="s">
        <v>155</v>
      </c>
      <c r="H14" s="10" t="s">
        <v>29</v>
      </c>
      <c r="I14" s="10" t="s">
        <v>30</v>
      </c>
      <c r="J14" s="9">
        <v>1334</v>
      </c>
      <c r="K14" s="10" t="s">
        <v>45</v>
      </c>
      <c r="L14" s="10" t="s">
        <v>61</v>
      </c>
      <c r="M14" s="10" t="s">
        <v>62</v>
      </c>
      <c r="N14" s="10" t="s">
        <v>63</v>
      </c>
      <c r="O14" s="10" t="s">
        <v>156</v>
      </c>
      <c r="P14" s="10" t="s">
        <v>157</v>
      </c>
      <c r="Q14" s="11"/>
      <c r="R14" s="10" t="s">
        <v>56</v>
      </c>
      <c r="S14" s="9">
        <v>25</v>
      </c>
      <c r="T14" s="9">
        <v>45</v>
      </c>
      <c r="U14" s="9">
        <v>0</v>
      </c>
      <c r="V14" s="9">
        <v>78</v>
      </c>
      <c r="W14" s="10" t="s">
        <v>38</v>
      </c>
      <c r="X14" s="9">
        <v>57.23</v>
      </c>
      <c r="Y14">
        <f t="shared" si="0"/>
        <v>0.35714285714285715</v>
      </c>
      <c r="Z14"/>
      <c r="AA14" s="20" t="str">
        <f t="shared" si="1"/>
        <v>mel2-WNK1-1</v>
      </c>
      <c r="AB14" t="str">
        <f t="shared" si="2"/>
        <v>TAPPNFSHTGPTFSVVPPFL</v>
      </c>
      <c r="AC14" s="19" t="str">
        <f t="shared" si="3"/>
        <v>mel2-WNK1-2</v>
      </c>
      <c r="AD14" t="str">
        <f t="shared" si="4"/>
        <v>HTGPTFSVVPPFLSSIAGVP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2">
      <c r="A15" s="7" t="s">
        <v>158</v>
      </c>
      <c r="B15" s="8" t="s">
        <v>75</v>
      </c>
      <c r="C15" s="9">
        <v>88807980</v>
      </c>
      <c r="D15" s="9">
        <v>88807980</v>
      </c>
      <c r="E15" s="10" t="s">
        <v>159</v>
      </c>
      <c r="F15" s="10" t="s">
        <v>160</v>
      </c>
      <c r="G15" s="10" t="s">
        <v>161</v>
      </c>
      <c r="H15" s="10" t="s">
        <v>29</v>
      </c>
      <c r="I15" s="10" t="s">
        <v>30</v>
      </c>
      <c r="J15" s="9">
        <v>124</v>
      </c>
      <c r="K15" s="10" t="s">
        <v>31</v>
      </c>
      <c r="L15" s="10" t="s">
        <v>32</v>
      </c>
      <c r="M15" s="10" t="s">
        <v>62</v>
      </c>
      <c r="N15" s="10" t="s">
        <v>111</v>
      </c>
      <c r="O15" s="10" t="s">
        <v>162</v>
      </c>
      <c r="P15" s="10" t="s">
        <v>163</v>
      </c>
      <c r="Q15" s="11"/>
      <c r="R15" s="10" t="s">
        <v>56</v>
      </c>
      <c r="S15" s="9">
        <v>36</v>
      </c>
      <c r="T15" s="9">
        <v>65</v>
      </c>
      <c r="U15" s="9">
        <v>0</v>
      </c>
      <c r="V15" s="9">
        <v>106</v>
      </c>
      <c r="W15" s="10" t="s">
        <v>38</v>
      </c>
      <c r="X15" s="9">
        <v>53.72</v>
      </c>
      <c r="Y15">
        <f t="shared" si="0"/>
        <v>0.35643564356435642</v>
      </c>
      <c r="Z15"/>
      <c r="AA15" s="20" t="str">
        <f t="shared" si="1"/>
        <v>mel2-PIEZO1-1</v>
      </c>
      <c r="AB15" t="str">
        <f t="shared" si="2"/>
        <v>DLKDIPNAIRLVALDLGILV</v>
      </c>
      <c r="AC15" s="19" t="str">
        <f t="shared" si="3"/>
        <v>mel2-PIEZO1-2</v>
      </c>
      <c r="AD15" t="str">
        <f t="shared" si="4"/>
        <v>AIRLVALDLGILVVSSVCLG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x14ac:dyDescent="0.2">
      <c r="A16" s="7" t="s">
        <v>170</v>
      </c>
      <c r="B16" s="8" t="s">
        <v>138</v>
      </c>
      <c r="C16" s="9">
        <v>7366526</v>
      </c>
      <c r="D16" s="9">
        <v>7366526</v>
      </c>
      <c r="E16" s="10" t="s">
        <v>171</v>
      </c>
      <c r="F16" s="10" t="s">
        <v>172</v>
      </c>
      <c r="G16" s="10" t="s">
        <v>173</v>
      </c>
      <c r="H16" s="10" t="s">
        <v>29</v>
      </c>
      <c r="I16" s="10" t="s">
        <v>30</v>
      </c>
      <c r="J16" s="9">
        <v>592</v>
      </c>
      <c r="K16" s="10" t="s">
        <v>31</v>
      </c>
      <c r="L16" s="10" t="s">
        <v>32</v>
      </c>
      <c r="M16" s="10" t="s">
        <v>62</v>
      </c>
      <c r="N16" s="10" t="s">
        <v>111</v>
      </c>
      <c r="O16" s="10" t="s">
        <v>174</v>
      </c>
      <c r="P16" s="10" t="s">
        <v>175</v>
      </c>
      <c r="Q16" s="11"/>
      <c r="R16" s="10" t="s">
        <v>56</v>
      </c>
      <c r="S16" s="9">
        <v>42</v>
      </c>
      <c r="T16" s="9">
        <v>82</v>
      </c>
      <c r="U16" s="9">
        <v>0</v>
      </c>
      <c r="V16" s="9">
        <v>169</v>
      </c>
      <c r="W16" s="10" t="s">
        <v>38</v>
      </c>
      <c r="X16" s="9">
        <v>44.21</v>
      </c>
      <c r="Y16">
        <f t="shared" si="0"/>
        <v>0.33870967741935482</v>
      </c>
      <c r="Z16"/>
      <c r="AA16" s="20" t="str">
        <f t="shared" si="1"/>
        <v>mel2-ZBTB4-1</v>
      </c>
      <c r="AB16" t="str">
        <f t="shared" si="2"/>
        <v>GGGGGPPTGAGRGLSQLQAP</v>
      </c>
      <c r="AC16" s="19" t="str">
        <f t="shared" si="3"/>
        <v>mel2-ZBTB4-2</v>
      </c>
      <c r="AD16" t="str">
        <f t="shared" si="4"/>
        <v>TGAGRGLSQLQAPPPLCQIT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x14ac:dyDescent="0.2">
      <c r="A17" s="7" t="s">
        <v>176</v>
      </c>
      <c r="B17" s="8" t="s">
        <v>83</v>
      </c>
      <c r="C17" s="9">
        <v>45750192</v>
      </c>
      <c r="D17" s="9">
        <v>45750192</v>
      </c>
      <c r="E17" s="10" t="s">
        <v>177</v>
      </c>
      <c r="F17" s="10" t="s">
        <v>178</v>
      </c>
      <c r="G17" s="10" t="s">
        <v>179</v>
      </c>
      <c r="H17" s="10" t="s">
        <v>29</v>
      </c>
      <c r="I17" s="10" t="s">
        <v>30</v>
      </c>
      <c r="J17" s="9">
        <v>1000</v>
      </c>
      <c r="K17" s="10" t="s">
        <v>31</v>
      </c>
      <c r="L17" s="10" t="s">
        <v>32</v>
      </c>
      <c r="M17" s="10" t="s">
        <v>31</v>
      </c>
      <c r="N17" s="10" t="s">
        <v>44</v>
      </c>
      <c r="O17" s="10" t="s">
        <v>180</v>
      </c>
      <c r="P17" s="10" t="s">
        <v>181</v>
      </c>
      <c r="Q17" s="11"/>
      <c r="R17" s="10" t="s">
        <v>182</v>
      </c>
      <c r="S17" s="9">
        <v>34</v>
      </c>
      <c r="T17" s="9">
        <v>33</v>
      </c>
      <c r="U17" s="9">
        <v>0</v>
      </c>
      <c r="V17" s="9">
        <v>58</v>
      </c>
      <c r="W17" s="10" t="s">
        <v>38</v>
      </c>
      <c r="X17" s="9">
        <v>43.88</v>
      </c>
      <c r="Y17">
        <f t="shared" si="0"/>
        <v>0.5074626865671642</v>
      </c>
      <c r="Z17"/>
      <c r="AA17" s="20" t="str">
        <f t="shared" si="1"/>
        <v>mel2-ADCY1-1</v>
      </c>
      <c r="AB17" t="str">
        <f t="shared" si="2"/>
        <v>GVIGARRPQYDIWRNTVNVA</v>
      </c>
      <c r="AC17" s="19" t="str">
        <f t="shared" si="3"/>
        <v>mel2-ADCY1-2</v>
      </c>
      <c r="AD17" t="str">
        <f t="shared" si="4"/>
        <v>PQYDIWRNTVNVASRMDSTG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x14ac:dyDescent="0.2">
      <c r="A18" s="7" t="s">
        <v>189</v>
      </c>
      <c r="B18" s="8" t="s">
        <v>152</v>
      </c>
      <c r="C18" s="9">
        <v>112229147</v>
      </c>
      <c r="D18" s="9">
        <v>112229147</v>
      </c>
      <c r="E18" s="10" t="s">
        <v>190</v>
      </c>
      <c r="F18" s="10" t="s">
        <v>191</v>
      </c>
      <c r="G18" s="10" t="s">
        <v>192</v>
      </c>
      <c r="H18" s="10" t="s">
        <v>29</v>
      </c>
      <c r="I18" s="10" t="s">
        <v>30</v>
      </c>
      <c r="J18" s="9">
        <v>240</v>
      </c>
      <c r="K18" s="10" t="s">
        <v>31</v>
      </c>
      <c r="L18" s="10" t="s">
        <v>32</v>
      </c>
      <c r="M18" s="10" t="s">
        <v>31</v>
      </c>
      <c r="N18" s="10" t="s">
        <v>119</v>
      </c>
      <c r="O18" s="10" t="s">
        <v>193</v>
      </c>
      <c r="P18" s="10" t="s">
        <v>194</v>
      </c>
      <c r="Q18" s="11"/>
      <c r="R18" s="10" t="s">
        <v>56</v>
      </c>
      <c r="S18" s="9">
        <v>19</v>
      </c>
      <c r="T18" s="9">
        <v>40</v>
      </c>
      <c r="U18" s="9">
        <v>0</v>
      </c>
      <c r="V18" s="9">
        <v>61</v>
      </c>
      <c r="W18" s="10" t="s">
        <v>38</v>
      </c>
      <c r="X18" s="9">
        <v>37.35</v>
      </c>
      <c r="Y18">
        <f t="shared" si="0"/>
        <v>0.32203389830508472</v>
      </c>
      <c r="Z18"/>
      <c r="AA18" s="20" t="str">
        <f t="shared" si="1"/>
        <v>mel2-ALDH2-1</v>
      </c>
      <c r="AB18" t="str">
        <f t="shared" si="2"/>
        <v>EAGFPPGVVNIVPEFGPTAG</v>
      </c>
      <c r="AC18" s="19" t="str">
        <f t="shared" si="3"/>
        <v>mel2-ALDH2-2</v>
      </c>
      <c r="AD18" t="str">
        <f t="shared" si="4"/>
        <v>VVNIVPEFGPTAGAAIASHE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x14ac:dyDescent="0.2">
      <c r="A19" s="7" t="s">
        <v>195</v>
      </c>
      <c r="B19" s="8" t="s">
        <v>115</v>
      </c>
      <c r="C19" s="9">
        <v>146633331</v>
      </c>
      <c r="D19" s="9">
        <v>146633331</v>
      </c>
      <c r="E19" s="10" t="s">
        <v>196</v>
      </c>
      <c r="F19" s="10" t="s">
        <v>197</v>
      </c>
      <c r="G19" s="10" t="s">
        <v>198</v>
      </c>
      <c r="H19" s="10" t="s">
        <v>29</v>
      </c>
      <c r="I19" s="10" t="s">
        <v>30</v>
      </c>
      <c r="J19" s="9">
        <v>234</v>
      </c>
      <c r="K19" s="10" t="s">
        <v>61</v>
      </c>
      <c r="L19" s="10" t="s">
        <v>45</v>
      </c>
      <c r="M19" s="10" t="s">
        <v>199</v>
      </c>
      <c r="N19" s="10" t="s">
        <v>63</v>
      </c>
      <c r="O19" s="10" t="s">
        <v>200</v>
      </c>
      <c r="P19" s="10" t="s">
        <v>201</v>
      </c>
      <c r="Q19" s="11"/>
      <c r="R19" s="10" t="s">
        <v>56</v>
      </c>
      <c r="S19" s="9">
        <v>10</v>
      </c>
      <c r="T19" s="9">
        <v>35</v>
      </c>
      <c r="U19" s="9">
        <v>0</v>
      </c>
      <c r="V19" s="9">
        <v>26</v>
      </c>
      <c r="W19" s="10" t="s">
        <v>38</v>
      </c>
      <c r="X19" s="9">
        <v>36.25</v>
      </c>
      <c r="Y19">
        <f t="shared" si="0"/>
        <v>0.22222222222222221</v>
      </c>
      <c r="Z19"/>
      <c r="AA19" s="20" t="str">
        <f t="shared" si="1"/>
        <v>mel2-PRKAB2-1</v>
      </c>
      <c r="AB19" t="str">
        <f t="shared" si="2"/>
        <v>TNISCDPALLPEPSHVMLNH</v>
      </c>
      <c r="AC19" s="19" t="str">
        <f t="shared" si="3"/>
        <v>mel2-PRKAB2-2</v>
      </c>
      <c r="AD19" t="str">
        <f t="shared" si="4"/>
        <v>ALLPEPSHVMLNHLYALSIK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x14ac:dyDescent="0.2">
      <c r="A20" s="7" t="s">
        <v>202</v>
      </c>
      <c r="B20" s="8" t="s">
        <v>91</v>
      </c>
      <c r="C20" s="9">
        <v>46702042</v>
      </c>
      <c r="D20" s="9">
        <v>46702042</v>
      </c>
      <c r="E20" s="10" t="s">
        <v>203</v>
      </c>
      <c r="F20" s="10" t="s">
        <v>204</v>
      </c>
      <c r="G20" s="10" t="s">
        <v>205</v>
      </c>
      <c r="H20" s="10" t="s">
        <v>29</v>
      </c>
      <c r="I20" s="10" t="s">
        <v>30</v>
      </c>
      <c r="J20" s="9">
        <v>272</v>
      </c>
      <c r="K20" s="10" t="s">
        <v>31</v>
      </c>
      <c r="L20" s="10" t="s">
        <v>32</v>
      </c>
      <c r="M20" s="10" t="s">
        <v>32</v>
      </c>
      <c r="N20" s="10" t="s">
        <v>33</v>
      </c>
      <c r="O20" s="10" t="s">
        <v>206</v>
      </c>
      <c r="P20" s="10" t="s">
        <v>207</v>
      </c>
      <c r="Q20" s="11"/>
      <c r="R20" s="10" t="s">
        <v>56</v>
      </c>
      <c r="S20" s="9">
        <v>27</v>
      </c>
      <c r="T20" s="9">
        <v>57</v>
      </c>
      <c r="U20" s="9">
        <v>0</v>
      </c>
      <c r="V20" s="9">
        <v>100</v>
      </c>
      <c r="W20" s="10" t="s">
        <v>38</v>
      </c>
      <c r="X20" s="9">
        <v>34.799999999999997</v>
      </c>
      <c r="Y20">
        <f t="shared" si="0"/>
        <v>0.32142857142857145</v>
      </c>
      <c r="Z20"/>
      <c r="AA20" s="20" t="str">
        <f t="shared" si="1"/>
        <v>mel2-ARHGAP1-1</v>
      </c>
      <c r="AB20" t="str">
        <f t="shared" si="2"/>
        <v>IPIVLRETVAYLQVHALTTE</v>
      </c>
      <c r="AC20" s="19" t="str">
        <f t="shared" si="3"/>
        <v>mel2-ARHGAP1-2</v>
      </c>
      <c r="AD20" t="str">
        <f t="shared" si="4"/>
        <v>TVAYLQVHALTTEGIFRRSA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7" t="s">
        <v>208</v>
      </c>
      <c r="B21" s="8" t="s">
        <v>138</v>
      </c>
      <c r="C21" s="9">
        <v>11845745</v>
      </c>
      <c r="D21" s="9">
        <v>11845745</v>
      </c>
      <c r="E21" s="10" t="s">
        <v>209</v>
      </c>
      <c r="F21" s="10" t="s">
        <v>210</v>
      </c>
      <c r="G21" s="10" t="s">
        <v>211</v>
      </c>
      <c r="H21" s="10" t="s">
        <v>29</v>
      </c>
      <c r="I21" s="10" t="s">
        <v>30</v>
      </c>
      <c r="J21" s="9">
        <v>4262</v>
      </c>
      <c r="K21" s="10" t="s">
        <v>31</v>
      </c>
      <c r="L21" s="10" t="s">
        <v>32</v>
      </c>
      <c r="M21" s="10" t="s">
        <v>212</v>
      </c>
      <c r="N21" s="10" t="s">
        <v>213</v>
      </c>
      <c r="O21" s="10" t="s">
        <v>214</v>
      </c>
      <c r="P21" s="10" t="s">
        <v>215</v>
      </c>
      <c r="Q21" s="11"/>
      <c r="R21" s="10" t="s">
        <v>56</v>
      </c>
      <c r="S21" s="9">
        <v>19</v>
      </c>
      <c r="T21" s="9">
        <v>33</v>
      </c>
      <c r="U21" s="9">
        <v>0</v>
      </c>
      <c r="V21" s="9">
        <v>86</v>
      </c>
      <c r="W21" s="10" t="s">
        <v>38</v>
      </c>
      <c r="X21" s="9">
        <v>33.53</v>
      </c>
      <c r="Y21">
        <f t="shared" si="0"/>
        <v>0.36538461538461536</v>
      </c>
      <c r="Z21"/>
      <c r="AA21" s="20" t="str">
        <f t="shared" si="1"/>
        <v>mel2-DNAH9-1</v>
      </c>
      <c r="AB21" t="str">
        <f t="shared" si="2"/>
        <v>TPYIVVAFQECGRINILTRE</v>
      </c>
      <c r="AC21" s="19" t="str">
        <f t="shared" si="3"/>
        <v>mel2-DNAH9-2</v>
      </c>
      <c r="AD21" t="str">
        <f t="shared" si="4"/>
        <v>FQECGRINILTREIQRSLRE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 x14ac:dyDescent="0.2">
      <c r="A22" s="7" t="s">
        <v>216</v>
      </c>
      <c r="B22" s="8" t="s">
        <v>40</v>
      </c>
      <c r="C22" s="9">
        <v>171830303</v>
      </c>
      <c r="D22" s="9">
        <v>171830303</v>
      </c>
      <c r="E22" s="10" t="s">
        <v>217</v>
      </c>
      <c r="F22" s="10" t="s">
        <v>218</v>
      </c>
      <c r="G22" s="10" t="s">
        <v>219</v>
      </c>
      <c r="H22" s="10" t="s">
        <v>29</v>
      </c>
      <c r="I22" s="10" t="s">
        <v>30</v>
      </c>
      <c r="J22" s="9">
        <v>12</v>
      </c>
      <c r="K22" s="10" t="s">
        <v>45</v>
      </c>
      <c r="L22" s="10" t="s">
        <v>61</v>
      </c>
      <c r="M22" s="10" t="s">
        <v>62</v>
      </c>
      <c r="N22" s="10" t="s">
        <v>63</v>
      </c>
      <c r="O22" s="10" t="s">
        <v>220</v>
      </c>
      <c r="P22" s="10" t="s">
        <v>221</v>
      </c>
      <c r="Q22" s="11"/>
      <c r="R22" s="10" t="s">
        <v>56</v>
      </c>
      <c r="S22" s="9">
        <v>16</v>
      </c>
      <c r="T22" s="9">
        <v>61</v>
      </c>
      <c r="U22" s="9">
        <v>0</v>
      </c>
      <c r="V22" s="9">
        <v>78</v>
      </c>
      <c r="W22" s="10" t="s">
        <v>89</v>
      </c>
      <c r="X22" s="9">
        <v>32.6</v>
      </c>
      <c r="Y22">
        <f t="shared" si="0"/>
        <v>0.20779220779220781</v>
      </c>
      <c r="Z22"/>
      <c r="AA22" s="20" t="str">
        <f t="shared" si="1"/>
        <v>mel2-FNDC3B-1</v>
      </c>
      <c r="AB22" t="str">
        <f t="shared" si="2"/>
        <v>MYVTMMMTDQISLELPPLLN</v>
      </c>
      <c r="AC22" s="19" t="str">
        <f t="shared" si="3"/>
        <v>mel2-FNDC3B-2</v>
      </c>
      <c r="AD22" t="str">
        <f t="shared" si="4"/>
        <v>MMTDQISLELPPLLNGEVAM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5.5" x14ac:dyDescent="0.2">
      <c r="A23" s="7" t="s">
        <v>228</v>
      </c>
      <c r="B23" s="8" t="s">
        <v>229</v>
      </c>
      <c r="C23" s="9">
        <v>71346888</v>
      </c>
      <c r="D23" s="9">
        <v>71346888</v>
      </c>
      <c r="E23" s="10" t="s">
        <v>230</v>
      </c>
      <c r="F23" s="10" t="s">
        <v>231</v>
      </c>
      <c r="G23" s="10" t="s">
        <v>232</v>
      </c>
      <c r="H23" s="10" t="s">
        <v>29</v>
      </c>
      <c r="I23" s="10" t="s">
        <v>30</v>
      </c>
      <c r="J23" s="9">
        <v>143</v>
      </c>
      <c r="K23" s="10" t="s">
        <v>31</v>
      </c>
      <c r="L23" s="10" t="s">
        <v>32</v>
      </c>
      <c r="M23" s="10" t="s">
        <v>119</v>
      </c>
      <c r="N23" s="10" t="s">
        <v>120</v>
      </c>
      <c r="O23" s="10" t="s">
        <v>233</v>
      </c>
      <c r="P23" s="10" t="s">
        <v>234</v>
      </c>
      <c r="Q23" s="11"/>
      <c r="R23" s="10" t="s">
        <v>182</v>
      </c>
      <c r="S23" s="9">
        <v>10</v>
      </c>
      <c r="T23" s="9">
        <v>29</v>
      </c>
      <c r="U23" s="9">
        <v>0</v>
      </c>
      <c r="V23" s="9">
        <v>56</v>
      </c>
      <c r="W23" s="10" t="s">
        <v>38</v>
      </c>
      <c r="X23" s="9">
        <v>31.36</v>
      </c>
      <c r="Y23">
        <f t="shared" si="0"/>
        <v>0.25641025641025639</v>
      </c>
      <c r="Z23"/>
      <c r="AA23" s="20" t="str">
        <f t="shared" si="1"/>
        <v>mel2-MUC7-1</v>
      </c>
      <c r="AB23" t="str">
        <f t="shared" si="2"/>
        <v>TFLPQNATTISSRKNVNTSS</v>
      </c>
      <c r="AC23" s="19" t="str">
        <f t="shared" si="3"/>
        <v>mel2-MUC7-2</v>
      </c>
      <c r="AD23" t="str">
        <f t="shared" si="4"/>
        <v>TTISSRKNVNTSSSVATLAP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 x14ac:dyDescent="0.2">
      <c r="A24" s="7" t="s">
        <v>241</v>
      </c>
      <c r="B24" s="8" t="s">
        <v>131</v>
      </c>
      <c r="C24" s="9">
        <v>33984645</v>
      </c>
      <c r="D24" s="9">
        <v>33984645</v>
      </c>
      <c r="E24" s="10" t="s">
        <v>242</v>
      </c>
      <c r="F24" s="10" t="s">
        <v>243</v>
      </c>
      <c r="G24" s="10" t="s">
        <v>244</v>
      </c>
      <c r="H24" s="10" t="s">
        <v>29</v>
      </c>
      <c r="I24" s="10" t="s">
        <v>30</v>
      </c>
      <c r="J24" s="9">
        <v>15</v>
      </c>
      <c r="K24" s="10" t="s">
        <v>31</v>
      </c>
      <c r="L24" s="10" t="s">
        <v>32</v>
      </c>
      <c r="M24" s="10" t="s">
        <v>63</v>
      </c>
      <c r="N24" s="10" t="s">
        <v>79</v>
      </c>
      <c r="O24" s="10" t="s">
        <v>245</v>
      </c>
      <c r="P24" s="10" t="s">
        <v>246</v>
      </c>
      <c r="Q24" s="11"/>
      <c r="R24" s="10" t="s">
        <v>182</v>
      </c>
      <c r="S24" s="9">
        <v>10</v>
      </c>
      <c r="T24" s="9">
        <v>24</v>
      </c>
      <c r="U24" s="9">
        <v>0</v>
      </c>
      <c r="V24" s="9">
        <v>56</v>
      </c>
      <c r="W24" s="10" t="s">
        <v>38</v>
      </c>
      <c r="X24" s="9">
        <v>30.38</v>
      </c>
      <c r="Y24">
        <f t="shared" si="0"/>
        <v>0.29411764705882354</v>
      </c>
      <c r="Z24"/>
      <c r="AA24" s="20" t="str">
        <f t="shared" si="1"/>
        <v>mel2-SLC45A2-1</v>
      </c>
      <c r="AB24" t="str">
        <f t="shared" si="2"/>
        <v>GSNSGQAGRHIYKFLADDGP</v>
      </c>
      <c r="AC24" s="19" t="str">
        <f t="shared" si="3"/>
        <v>mel2-SLC45A2-2</v>
      </c>
      <c r="AD24" t="str">
        <f t="shared" si="4"/>
        <v>GRHIYKFLADDGPFDSVEPP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5.5" x14ac:dyDescent="0.2">
      <c r="A25" s="7" t="s">
        <v>247</v>
      </c>
      <c r="B25" s="8" t="s">
        <v>124</v>
      </c>
      <c r="C25" s="9">
        <v>17263488</v>
      </c>
      <c r="D25" s="9">
        <v>17263488</v>
      </c>
      <c r="E25" s="10" t="s">
        <v>248</v>
      </c>
      <c r="F25" s="10" t="s">
        <v>249</v>
      </c>
      <c r="G25" s="10" t="s">
        <v>250</v>
      </c>
      <c r="H25" s="10" t="s">
        <v>29</v>
      </c>
      <c r="I25" s="10" t="s">
        <v>30</v>
      </c>
      <c r="J25" s="9">
        <v>324</v>
      </c>
      <c r="K25" s="10" t="s">
        <v>45</v>
      </c>
      <c r="L25" s="10" t="s">
        <v>61</v>
      </c>
      <c r="M25" s="10" t="s">
        <v>44</v>
      </c>
      <c r="N25" s="10" t="s">
        <v>45</v>
      </c>
      <c r="O25" s="10" t="s">
        <v>251</v>
      </c>
      <c r="P25" s="10" t="s">
        <v>252</v>
      </c>
      <c r="Q25" s="10" t="s">
        <v>253</v>
      </c>
      <c r="R25" s="10" t="s">
        <v>37</v>
      </c>
      <c r="S25" s="9">
        <v>12</v>
      </c>
      <c r="T25" s="9">
        <v>28</v>
      </c>
      <c r="U25" s="9">
        <v>0</v>
      </c>
      <c r="V25" s="9">
        <v>57</v>
      </c>
      <c r="W25" s="10" t="s">
        <v>38</v>
      </c>
      <c r="X25" s="9">
        <v>28.2</v>
      </c>
      <c r="Y25">
        <f t="shared" si="0"/>
        <v>0.3</v>
      </c>
      <c r="Z25"/>
      <c r="AA25" s="20" t="str">
        <f t="shared" si="1"/>
        <v>mel2-MYO9B-1</v>
      </c>
      <c r="AB25" t="str">
        <f t="shared" si="2"/>
        <v>RGAVVEKYLLEKSCLVSQEK</v>
      </c>
      <c r="AC25" s="19" t="str">
        <f t="shared" si="3"/>
        <v>mel2-MYO9B-2</v>
      </c>
      <c r="AD25" t="str">
        <f t="shared" si="4"/>
        <v>YLLEKSCLVSQEKDERNYHV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5.5" x14ac:dyDescent="0.2">
      <c r="A26" s="7" t="s">
        <v>284</v>
      </c>
      <c r="B26" s="8" t="s">
        <v>40</v>
      </c>
      <c r="C26" s="9">
        <v>121414842</v>
      </c>
      <c r="D26" s="9">
        <v>121414842</v>
      </c>
      <c r="E26" s="10" t="s">
        <v>285</v>
      </c>
      <c r="F26" s="10" t="s">
        <v>286</v>
      </c>
      <c r="G26" s="10" t="s">
        <v>287</v>
      </c>
      <c r="H26" s="10" t="s">
        <v>29</v>
      </c>
      <c r="I26" s="10" t="s">
        <v>30</v>
      </c>
      <c r="J26" s="9">
        <v>1505</v>
      </c>
      <c r="K26" s="10" t="s">
        <v>45</v>
      </c>
      <c r="L26" s="10" t="s">
        <v>61</v>
      </c>
      <c r="M26" s="10" t="s">
        <v>119</v>
      </c>
      <c r="N26" s="10" t="s">
        <v>120</v>
      </c>
      <c r="O26" s="10" t="s">
        <v>288</v>
      </c>
      <c r="P26" s="10" t="s">
        <v>289</v>
      </c>
      <c r="Q26" s="11"/>
      <c r="R26" s="10" t="s">
        <v>182</v>
      </c>
      <c r="S26" s="9">
        <v>21</v>
      </c>
      <c r="T26" s="9">
        <v>21</v>
      </c>
      <c r="U26" s="9">
        <v>0</v>
      </c>
      <c r="V26" s="9">
        <v>40</v>
      </c>
      <c r="W26" s="10" t="s">
        <v>38</v>
      </c>
      <c r="X26" s="9">
        <v>24.08</v>
      </c>
      <c r="Y26">
        <f t="shared" si="0"/>
        <v>0.5</v>
      </c>
      <c r="Z26"/>
      <c r="AA26" s="20" t="str">
        <f t="shared" si="1"/>
        <v>mel2-GOLGB1-1</v>
      </c>
      <c r="AB26" t="str">
        <f t="shared" si="2"/>
        <v>RKEALKENKSLQEKLSLARG</v>
      </c>
      <c r="AC26" s="19" t="str">
        <f t="shared" si="3"/>
        <v>mel2-GOLGB1-2</v>
      </c>
      <c r="AD26" t="str">
        <f t="shared" si="4"/>
        <v>NKSLQEKLSLARGTIERLTK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5.5" x14ac:dyDescent="0.2">
      <c r="A27" s="7" t="s">
        <v>290</v>
      </c>
      <c r="B27" s="8" t="s">
        <v>75</v>
      </c>
      <c r="C27" s="9">
        <v>89351379</v>
      </c>
      <c r="D27" s="9">
        <v>89351379</v>
      </c>
      <c r="E27" s="10" t="s">
        <v>291</v>
      </c>
      <c r="F27" s="10" t="s">
        <v>292</v>
      </c>
      <c r="G27" s="10" t="s">
        <v>293</v>
      </c>
      <c r="H27" s="10" t="s">
        <v>29</v>
      </c>
      <c r="I27" s="10" t="s">
        <v>30</v>
      </c>
      <c r="J27" s="9">
        <v>524</v>
      </c>
      <c r="K27" s="10" t="s">
        <v>31</v>
      </c>
      <c r="L27" s="10" t="s">
        <v>32</v>
      </c>
      <c r="M27" s="10" t="s">
        <v>63</v>
      </c>
      <c r="N27" s="10" t="s">
        <v>111</v>
      </c>
      <c r="O27" s="10" t="s">
        <v>294</v>
      </c>
      <c r="P27" s="10" t="s">
        <v>295</v>
      </c>
      <c r="Q27" s="11"/>
      <c r="R27" s="10" t="s">
        <v>56</v>
      </c>
      <c r="S27" s="9">
        <v>21</v>
      </c>
      <c r="T27" s="9">
        <v>41</v>
      </c>
      <c r="U27" s="9">
        <v>0</v>
      </c>
      <c r="V27" s="9">
        <v>51</v>
      </c>
      <c r="W27" s="10" t="s">
        <v>38</v>
      </c>
      <c r="X27" s="9">
        <v>23.98</v>
      </c>
      <c r="Y27">
        <f t="shared" si="0"/>
        <v>0.33870967741935482</v>
      </c>
      <c r="Z27"/>
      <c r="AA27" s="20" t="str">
        <f t="shared" si="1"/>
        <v>mel2-ANKRD11-1</v>
      </c>
      <c r="AB27" t="str">
        <f t="shared" si="2"/>
        <v>DPSLFSSLSASSTLSHGSSA</v>
      </c>
      <c r="AC27" s="19" t="str">
        <f t="shared" si="3"/>
        <v>mel2-ANKRD11-2</v>
      </c>
      <c r="AD27" t="str">
        <f t="shared" si="4"/>
        <v>LSASSTLSHGSSAAQKQNPS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5.5" x14ac:dyDescent="0.2">
      <c r="A28" s="7" t="s">
        <v>296</v>
      </c>
      <c r="B28" s="8" t="s">
        <v>75</v>
      </c>
      <c r="C28" s="9">
        <v>84214678</v>
      </c>
      <c r="D28" s="9">
        <v>84214678</v>
      </c>
      <c r="E28" s="10" t="s">
        <v>297</v>
      </c>
      <c r="F28" s="10" t="s">
        <v>298</v>
      </c>
      <c r="G28" s="10" t="s">
        <v>299</v>
      </c>
      <c r="H28" s="10" t="s">
        <v>29</v>
      </c>
      <c r="I28" s="10" t="s">
        <v>30</v>
      </c>
      <c r="J28" s="9">
        <v>453</v>
      </c>
      <c r="K28" s="10" t="s">
        <v>31</v>
      </c>
      <c r="L28" s="10" t="s">
        <v>61</v>
      </c>
      <c r="M28" s="10" t="s">
        <v>62</v>
      </c>
      <c r="N28" s="10" t="s">
        <v>61</v>
      </c>
      <c r="O28" s="10" t="s">
        <v>300</v>
      </c>
      <c r="P28" s="10" t="s">
        <v>301</v>
      </c>
      <c r="Q28" s="11"/>
      <c r="R28" s="10" t="s">
        <v>56</v>
      </c>
      <c r="S28" s="9">
        <v>17</v>
      </c>
      <c r="T28" s="9">
        <v>33</v>
      </c>
      <c r="U28" s="9">
        <v>0</v>
      </c>
      <c r="V28" s="9">
        <v>68</v>
      </c>
      <c r="W28" s="10" t="s">
        <v>38</v>
      </c>
      <c r="X28" s="9">
        <v>23.85</v>
      </c>
      <c r="Y28">
        <f t="shared" si="0"/>
        <v>0.34</v>
      </c>
      <c r="Z28"/>
      <c r="AA28" s="20" t="str">
        <f t="shared" si="1"/>
        <v>mel2-TAF1C-1</v>
      </c>
      <c r="AB28" t="str">
        <f t="shared" si="2"/>
        <v>LTQYLGHSSPKCLTPTLHLV</v>
      </c>
      <c r="AC28" s="19" t="str">
        <f t="shared" si="3"/>
        <v>mel2-TAF1C-2</v>
      </c>
      <c r="AD28" t="str">
        <f t="shared" si="4"/>
        <v>SSPKCLTPTLHLVCTQFSLY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">
      <c r="A29" s="7" t="s">
        <v>302</v>
      </c>
      <c r="B29" s="8" t="s">
        <v>115</v>
      </c>
      <c r="C29" s="9">
        <v>82456235</v>
      </c>
      <c r="D29" s="9">
        <v>82456235</v>
      </c>
      <c r="E29" s="10" t="s">
        <v>303</v>
      </c>
      <c r="F29" s="10" t="s">
        <v>304</v>
      </c>
      <c r="G29" s="10" t="s">
        <v>305</v>
      </c>
      <c r="H29" s="10" t="s">
        <v>29</v>
      </c>
      <c r="I29" s="10" t="s">
        <v>30</v>
      </c>
      <c r="J29" s="9">
        <v>1262</v>
      </c>
      <c r="K29" s="10" t="s">
        <v>31</v>
      </c>
      <c r="L29" s="10" t="s">
        <v>32</v>
      </c>
      <c r="M29" s="10" t="s">
        <v>212</v>
      </c>
      <c r="N29" s="10" t="s">
        <v>213</v>
      </c>
      <c r="O29" s="10" t="s">
        <v>306</v>
      </c>
      <c r="P29" s="10" t="s">
        <v>307</v>
      </c>
      <c r="Q29" s="11"/>
      <c r="R29" s="10" t="s">
        <v>182</v>
      </c>
      <c r="S29" s="9">
        <v>16</v>
      </c>
      <c r="T29" s="9">
        <v>38</v>
      </c>
      <c r="U29" s="9">
        <v>0</v>
      </c>
      <c r="V29" s="9">
        <v>64</v>
      </c>
      <c r="W29" s="10" t="s">
        <v>38</v>
      </c>
      <c r="X29" s="9">
        <v>23.21</v>
      </c>
      <c r="Y29">
        <f t="shared" si="0"/>
        <v>0.29629629629629628</v>
      </c>
      <c r="Z29"/>
      <c r="AA29" s="20" t="str">
        <f t="shared" si="1"/>
        <v>mel2-ADGRL2-1</v>
      </c>
      <c r="AB29" t="str">
        <f t="shared" si="2"/>
        <v>DCGLSLNDTAFEKIIISELV</v>
      </c>
      <c r="AC29" s="19" t="str">
        <f t="shared" si="3"/>
        <v>mel2-ADGRL2-2</v>
      </c>
      <c r="AD29" t="str">
        <f t="shared" si="4"/>
        <v>DTAFEKIIISELVHNNLRGS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5.5" x14ac:dyDescent="0.2">
      <c r="A30" s="7" t="s">
        <v>315</v>
      </c>
      <c r="B30" s="8" t="s">
        <v>131</v>
      </c>
      <c r="C30" s="9">
        <v>79441970</v>
      </c>
      <c r="D30" s="9">
        <v>79441970</v>
      </c>
      <c r="E30" s="10" t="s">
        <v>316</v>
      </c>
      <c r="F30" s="10" t="s">
        <v>317</v>
      </c>
      <c r="G30" s="10" t="s">
        <v>318</v>
      </c>
      <c r="H30" s="10" t="s">
        <v>29</v>
      </c>
      <c r="I30" s="10" t="s">
        <v>30</v>
      </c>
      <c r="J30" s="9">
        <v>394</v>
      </c>
      <c r="K30" s="10" t="s">
        <v>61</v>
      </c>
      <c r="L30" s="10" t="s">
        <v>32</v>
      </c>
      <c r="M30" s="10" t="s">
        <v>95</v>
      </c>
      <c r="N30" s="10" t="s">
        <v>111</v>
      </c>
      <c r="O30" s="10" t="s">
        <v>319</v>
      </c>
      <c r="P30" s="10" t="s">
        <v>320</v>
      </c>
      <c r="Q30" s="11"/>
      <c r="R30" s="10" t="s">
        <v>56</v>
      </c>
      <c r="S30" s="9">
        <v>12</v>
      </c>
      <c r="T30" s="9">
        <v>23</v>
      </c>
      <c r="U30" s="9">
        <v>0</v>
      </c>
      <c r="V30" s="9">
        <v>42</v>
      </c>
      <c r="W30" s="10" t="s">
        <v>38</v>
      </c>
      <c r="X30" s="9">
        <v>22.21</v>
      </c>
      <c r="Y30">
        <f t="shared" si="0"/>
        <v>0.34285714285714286</v>
      </c>
      <c r="Z30"/>
      <c r="AA30" s="20" t="str">
        <f t="shared" si="1"/>
        <v>mel2-SERINC5-1</v>
      </c>
      <c r="AB30" t="str">
        <f t="shared" si="2"/>
        <v>DEKKGTVYIYSYFLFVFFLA</v>
      </c>
      <c r="AC30" s="19" t="str">
        <f t="shared" si="3"/>
        <v>mel2-SERINC5-2</v>
      </c>
      <c r="AD30" t="str">
        <f t="shared" si="4"/>
        <v>YIYSYFLFVFFLASLYVMMT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5.5" x14ac:dyDescent="0.2">
      <c r="A31" s="7" t="s">
        <v>321</v>
      </c>
      <c r="B31" s="8" t="s">
        <v>138</v>
      </c>
      <c r="C31" s="9">
        <v>47882781</v>
      </c>
      <c r="D31" s="9">
        <v>47882781</v>
      </c>
      <c r="E31" s="10" t="s">
        <v>322</v>
      </c>
      <c r="F31" s="10" t="s">
        <v>323</v>
      </c>
      <c r="G31" s="10" t="s">
        <v>324</v>
      </c>
      <c r="H31" s="10" t="s">
        <v>29</v>
      </c>
      <c r="I31" s="10" t="s">
        <v>30</v>
      </c>
      <c r="J31" s="9">
        <v>213</v>
      </c>
      <c r="K31" s="10" t="s">
        <v>45</v>
      </c>
      <c r="L31" s="10" t="s">
        <v>61</v>
      </c>
      <c r="M31" s="10" t="s">
        <v>95</v>
      </c>
      <c r="N31" s="10" t="s">
        <v>325</v>
      </c>
      <c r="O31" s="10" t="s">
        <v>326</v>
      </c>
      <c r="P31" s="10" t="s">
        <v>327</v>
      </c>
      <c r="Q31" s="11"/>
      <c r="R31" s="10" t="s">
        <v>56</v>
      </c>
      <c r="S31" s="9">
        <v>19</v>
      </c>
      <c r="T31" s="9">
        <v>29</v>
      </c>
      <c r="U31" s="9">
        <v>0</v>
      </c>
      <c r="V31" s="9">
        <v>48</v>
      </c>
      <c r="W31" s="10" t="s">
        <v>38</v>
      </c>
      <c r="X31" s="9">
        <v>22.04</v>
      </c>
      <c r="Y31">
        <f t="shared" si="0"/>
        <v>0.39583333333333331</v>
      </c>
      <c r="Z31"/>
      <c r="AA31" s="20" t="str">
        <f t="shared" si="1"/>
        <v>mel2-KAT7-1</v>
      </c>
      <c r="AB31" t="str">
        <f t="shared" si="2"/>
        <v>HERHFSISGCPLYYNLSADE</v>
      </c>
      <c r="AC31" s="19" t="str">
        <f t="shared" si="3"/>
        <v>mel2-KAT7-2</v>
      </c>
      <c r="AD31" t="str">
        <f t="shared" si="4"/>
        <v>SGCPLYYNLSADECKVRAQS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5.5" x14ac:dyDescent="0.2">
      <c r="A32" s="7" t="s">
        <v>328</v>
      </c>
      <c r="B32" s="8" t="s">
        <v>329</v>
      </c>
      <c r="C32" s="9">
        <v>52509109</v>
      </c>
      <c r="D32" s="9">
        <v>52509109</v>
      </c>
      <c r="E32" s="10" t="s">
        <v>330</v>
      </c>
      <c r="F32" s="10" t="s">
        <v>331</v>
      </c>
      <c r="G32" s="10" t="s">
        <v>332</v>
      </c>
      <c r="H32" s="10" t="s">
        <v>29</v>
      </c>
      <c r="I32" s="10" t="s">
        <v>30</v>
      </c>
      <c r="J32" s="9">
        <v>1394</v>
      </c>
      <c r="K32" s="10" t="s">
        <v>31</v>
      </c>
      <c r="L32" s="10" t="s">
        <v>32</v>
      </c>
      <c r="M32" s="10" t="s">
        <v>62</v>
      </c>
      <c r="N32" s="10" t="s">
        <v>111</v>
      </c>
      <c r="O32" s="10" t="s">
        <v>333</v>
      </c>
      <c r="P32" s="10" t="s">
        <v>334</v>
      </c>
      <c r="Q32" s="11"/>
      <c r="R32" s="10" t="s">
        <v>56</v>
      </c>
      <c r="S32" s="9">
        <v>42</v>
      </c>
      <c r="T32" s="9">
        <v>37</v>
      </c>
      <c r="U32" s="9">
        <v>0</v>
      </c>
      <c r="V32" s="9">
        <v>50</v>
      </c>
      <c r="W32" s="10" t="s">
        <v>38</v>
      </c>
      <c r="X32" s="9">
        <v>21.47</v>
      </c>
      <c r="Y32">
        <f t="shared" si="0"/>
        <v>0.53164556962025311</v>
      </c>
      <c r="Z32"/>
      <c r="AA32" s="20" t="str">
        <f t="shared" si="1"/>
        <v>mel2-ATP7B-1</v>
      </c>
      <c r="AB32" t="str">
        <f t="shared" si="2"/>
        <v>LERYEAQAHGHMKLLTASQV</v>
      </c>
      <c r="AC32" s="19" t="str">
        <f t="shared" si="3"/>
        <v>mel2-ATP7B-2</v>
      </c>
      <c r="AD32" t="str">
        <f t="shared" si="4"/>
        <v>AHGHMKLLTASQVSVHIGMD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">
      <c r="A33" s="7" t="s">
        <v>335</v>
      </c>
      <c r="B33" s="8" t="s">
        <v>40</v>
      </c>
      <c r="C33" s="9">
        <v>194181514</v>
      </c>
      <c r="D33" s="9">
        <v>194181514</v>
      </c>
      <c r="E33" s="10" t="s">
        <v>336</v>
      </c>
      <c r="F33" s="10" t="s">
        <v>337</v>
      </c>
      <c r="G33" s="10" t="s">
        <v>338</v>
      </c>
      <c r="H33" s="10" t="s">
        <v>29</v>
      </c>
      <c r="I33" s="10" t="s">
        <v>30</v>
      </c>
      <c r="J33" s="9">
        <v>33</v>
      </c>
      <c r="K33" s="10" t="s">
        <v>31</v>
      </c>
      <c r="L33" s="10" t="s">
        <v>32</v>
      </c>
      <c r="M33" s="10" t="s">
        <v>63</v>
      </c>
      <c r="N33" s="10" t="s">
        <v>79</v>
      </c>
      <c r="O33" s="10" t="s">
        <v>339</v>
      </c>
      <c r="P33" s="10" t="s">
        <v>340</v>
      </c>
      <c r="Q33" s="11"/>
      <c r="R33" s="10" t="s">
        <v>56</v>
      </c>
      <c r="S33" s="9">
        <v>14</v>
      </c>
      <c r="T33" s="9">
        <v>26</v>
      </c>
      <c r="U33" s="9">
        <v>0</v>
      </c>
      <c r="V33" s="9">
        <v>47</v>
      </c>
      <c r="W33" s="10" t="s">
        <v>38</v>
      </c>
      <c r="X33" s="9">
        <v>21.4</v>
      </c>
      <c r="Y33">
        <f t="shared" si="0"/>
        <v>0.35</v>
      </c>
      <c r="Z33"/>
      <c r="AA33" s="20" t="str">
        <f t="shared" si="1"/>
        <v>mel2-ATP13A3-1</v>
      </c>
      <c r="AB33" t="str">
        <f t="shared" si="2"/>
        <v>YGYNLSRWKLAIVFLGVICS</v>
      </c>
      <c r="AC33" s="19" t="str">
        <f t="shared" si="3"/>
        <v>mel2-ATP13A3-2</v>
      </c>
      <c r="AD33" t="str">
        <f t="shared" si="4"/>
        <v>WKLAIVFLGVICSGGFLLLL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5.5" x14ac:dyDescent="0.2">
      <c r="A34" s="7" t="s">
        <v>341</v>
      </c>
      <c r="B34" s="8" t="s">
        <v>309</v>
      </c>
      <c r="C34" s="9">
        <v>28478878</v>
      </c>
      <c r="D34" s="9">
        <v>28478878</v>
      </c>
      <c r="E34" s="10" t="s">
        <v>342</v>
      </c>
      <c r="F34" s="10" t="s">
        <v>343</v>
      </c>
      <c r="G34" s="10" t="s">
        <v>344</v>
      </c>
      <c r="H34" s="10" t="s">
        <v>29</v>
      </c>
      <c r="I34" s="10" t="s">
        <v>30</v>
      </c>
      <c r="J34" s="9">
        <v>1428</v>
      </c>
      <c r="K34" s="10" t="s">
        <v>31</v>
      </c>
      <c r="L34" s="10" t="s">
        <v>32</v>
      </c>
      <c r="M34" s="10" t="s">
        <v>62</v>
      </c>
      <c r="N34" s="10" t="s">
        <v>111</v>
      </c>
      <c r="O34" s="10" t="s">
        <v>345</v>
      </c>
      <c r="P34" s="10" t="s">
        <v>346</v>
      </c>
      <c r="Q34" s="11"/>
      <c r="R34" s="10" t="s">
        <v>56</v>
      </c>
      <c r="S34" s="9">
        <v>29</v>
      </c>
      <c r="T34" s="9">
        <v>39</v>
      </c>
      <c r="U34" s="9">
        <v>0</v>
      </c>
      <c r="V34" s="9">
        <v>62</v>
      </c>
      <c r="W34" s="10" t="s">
        <v>38</v>
      </c>
      <c r="X34" s="9">
        <v>19.84</v>
      </c>
      <c r="Y34">
        <f t="shared" si="0"/>
        <v>0.4264705882352941</v>
      </c>
      <c r="Z34"/>
      <c r="AA34" s="20" t="str">
        <f t="shared" si="1"/>
        <v>mel2-HERC2-1</v>
      </c>
      <c r="AB34" t="str">
        <f t="shared" si="2"/>
        <v>YCRQCHLTTPIMFLPEHPVE</v>
      </c>
      <c r="AC34" s="19" t="str">
        <f t="shared" si="3"/>
        <v>mel2-HERC2-2</v>
      </c>
      <c r="AD34" t="str">
        <f t="shared" si="4"/>
        <v>TTPIMFLPEHPVEEVGRLLL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">
      <c r="A35" s="7" t="s">
        <v>347</v>
      </c>
      <c r="B35" s="8" t="s">
        <v>100</v>
      </c>
      <c r="C35" s="9">
        <v>69714845</v>
      </c>
      <c r="D35" s="9">
        <v>69714845</v>
      </c>
      <c r="E35" s="10" t="s">
        <v>348</v>
      </c>
      <c r="F35" s="10" t="s">
        <v>349</v>
      </c>
      <c r="G35" s="10" t="s">
        <v>350</v>
      </c>
      <c r="H35" s="10" t="s">
        <v>29</v>
      </c>
      <c r="I35" s="10" t="s">
        <v>30</v>
      </c>
      <c r="J35" s="9">
        <v>698</v>
      </c>
      <c r="K35" s="10" t="s">
        <v>32</v>
      </c>
      <c r="L35" s="10" t="s">
        <v>61</v>
      </c>
      <c r="M35" s="10" t="s">
        <v>79</v>
      </c>
      <c r="N35" s="10" t="s">
        <v>213</v>
      </c>
      <c r="O35" s="10" t="s">
        <v>351</v>
      </c>
      <c r="P35" s="10" t="s">
        <v>352</v>
      </c>
      <c r="Q35" s="11"/>
      <c r="R35" s="10" t="s">
        <v>56</v>
      </c>
      <c r="S35" s="9">
        <v>8</v>
      </c>
      <c r="T35" s="9">
        <v>26</v>
      </c>
      <c r="U35" s="9">
        <v>0</v>
      </c>
      <c r="V35" s="9">
        <v>40</v>
      </c>
      <c r="W35" s="10" t="s">
        <v>89</v>
      </c>
      <c r="X35" s="9">
        <v>19.059999999999999</v>
      </c>
      <c r="Y35">
        <f t="shared" si="0"/>
        <v>0.23529411764705882</v>
      </c>
      <c r="Z35"/>
      <c r="AA35" s="20" t="str">
        <f t="shared" si="1"/>
        <v>mel2-HERC4-1</v>
      </c>
      <c r="AB35" t="str">
        <f t="shared" si="2"/>
        <v>AIDQAHRQNVSSLILPVIES</v>
      </c>
      <c r="AC35" s="19" t="str">
        <f t="shared" si="3"/>
        <v>mel2-HERC4-2</v>
      </c>
      <c r="AD35" t="str">
        <f t="shared" si="4"/>
        <v>QNVSSLILPVIESVNPCLIL</v>
      </c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7" customFormat="1" ht="25.5" x14ac:dyDescent="0.2">
      <c r="A36" s="13" t="s">
        <v>359</v>
      </c>
      <c r="B36" s="14" t="s">
        <v>124</v>
      </c>
      <c r="C36" s="15">
        <v>13248178</v>
      </c>
      <c r="D36" s="15">
        <v>13248178</v>
      </c>
      <c r="E36" s="16" t="s">
        <v>360</v>
      </c>
      <c r="F36" s="16" t="s">
        <v>361</v>
      </c>
      <c r="G36" s="16" t="s">
        <v>362</v>
      </c>
      <c r="H36" s="16" t="s">
        <v>29</v>
      </c>
      <c r="I36" s="16" t="s">
        <v>30</v>
      </c>
      <c r="J36" s="15">
        <v>405</v>
      </c>
      <c r="K36" s="16" t="s">
        <v>45</v>
      </c>
      <c r="L36" s="16" t="s">
        <v>61</v>
      </c>
      <c r="M36" s="16" t="s">
        <v>63</v>
      </c>
      <c r="N36" s="16" t="s">
        <v>79</v>
      </c>
      <c r="O36" s="16" t="s">
        <v>363</v>
      </c>
      <c r="P36" s="16" t="s">
        <v>364</v>
      </c>
      <c r="Q36" s="18"/>
      <c r="R36" s="16" t="s">
        <v>56</v>
      </c>
      <c r="S36" s="15">
        <v>39</v>
      </c>
      <c r="T36" s="15">
        <v>87</v>
      </c>
      <c r="U36" s="15">
        <v>0</v>
      </c>
      <c r="V36" s="15">
        <v>141</v>
      </c>
      <c r="W36" s="16" t="s">
        <v>38</v>
      </c>
      <c r="X36" s="15">
        <v>16.98</v>
      </c>
      <c r="Y36" s="17">
        <f t="shared" si="0"/>
        <v>0.30952380952380953</v>
      </c>
      <c r="AA36" s="20" t="str">
        <f t="shared" si="1"/>
        <v>mel2-NACC1-1</v>
      </c>
      <c r="AB36" s="17" t="str">
        <f t="shared" si="2"/>
        <v>GTRHKVLLRRLLAFFFDRNT</v>
      </c>
      <c r="AC36" s="19" t="str">
        <f t="shared" si="3"/>
        <v>mel2-NACC1-2</v>
      </c>
      <c r="AD36" s="17" t="str">
        <f t="shared" si="4"/>
        <v>LRRLLAFFFDRNTLANSCGT</v>
      </c>
    </row>
    <row r="37" spans="1:256" ht="25.5" x14ac:dyDescent="0.2">
      <c r="A37" s="7" t="s">
        <v>372</v>
      </c>
      <c r="B37" s="8" t="s">
        <v>75</v>
      </c>
      <c r="C37" s="9">
        <v>4911071</v>
      </c>
      <c r="D37" s="9">
        <v>4911071</v>
      </c>
      <c r="E37" s="10" t="s">
        <v>373</v>
      </c>
      <c r="F37" s="10" t="s">
        <v>374</v>
      </c>
      <c r="G37" s="10" t="s">
        <v>375</v>
      </c>
      <c r="H37" s="10" t="s">
        <v>29</v>
      </c>
      <c r="I37" s="10" t="s">
        <v>30</v>
      </c>
      <c r="J37" s="9">
        <v>360</v>
      </c>
      <c r="K37" s="10" t="s">
        <v>45</v>
      </c>
      <c r="L37" s="10" t="s">
        <v>61</v>
      </c>
      <c r="M37" s="10" t="s">
        <v>62</v>
      </c>
      <c r="N37" s="10" t="s">
        <v>63</v>
      </c>
      <c r="O37" s="10" t="s">
        <v>376</v>
      </c>
      <c r="P37" s="10" t="s">
        <v>377</v>
      </c>
      <c r="Q37" s="11"/>
      <c r="R37" s="10" t="s">
        <v>56</v>
      </c>
      <c r="S37" s="9">
        <v>13</v>
      </c>
      <c r="T37" s="9">
        <v>4</v>
      </c>
      <c r="U37" s="9">
        <v>0</v>
      </c>
      <c r="V37" s="9">
        <v>31</v>
      </c>
      <c r="W37" s="10" t="s">
        <v>38</v>
      </c>
      <c r="X37" s="9">
        <v>16.11</v>
      </c>
      <c r="Y37">
        <f t="shared" si="0"/>
        <v>0.76470588235294112</v>
      </c>
      <c r="Z37"/>
      <c r="AA37" s="20" t="str">
        <f t="shared" si="1"/>
        <v>mel2-UBN1-1</v>
      </c>
      <c r="AB37" t="str">
        <f t="shared" si="2"/>
        <v>FRQPSSLPEGLPASLEKRVK</v>
      </c>
      <c r="AC37" s="19" t="str">
        <f t="shared" si="3"/>
        <v>mel2-UBN1-2</v>
      </c>
      <c r="AD37" t="str">
        <f t="shared" si="4"/>
        <v>PEGLPASLEKRVKELAQAAR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 x14ac:dyDescent="0.2">
      <c r="A38" s="7" t="s">
        <v>378</v>
      </c>
      <c r="B38" s="8" t="s">
        <v>152</v>
      </c>
      <c r="C38" s="9">
        <v>13367524</v>
      </c>
      <c r="D38" s="9">
        <v>13367524</v>
      </c>
      <c r="E38" s="10" t="s">
        <v>379</v>
      </c>
      <c r="F38" s="10" t="s">
        <v>380</v>
      </c>
      <c r="G38" s="10" t="s">
        <v>381</v>
      </c>
      <c r="H38" s="10" t="s">
        <v>29</v>
      </c>
      <c r="I38" s="10" t="s">
        <v>30</v>
      </c>
      <c r="J38" s="9">
        <v>125</v>
      </c>
      <c r="K38" s="10" t="s">
        <v>31</v>
      </c>
      <c r="L38" s="10" t="s">
        <v>32</v>
      </c>
      <c r="M38" s="10" t="s">
        <v>31</v>
      </c>
      <c r="N38" s="10" t="s">
        <v>44</v>
      </c>
      <c r="O38" s="10" t="s">
        <v>382</v>
      </c>
      <c r="P38" s="10" t="s">
        <v>383</v>
      </c>
      <c r="Q38" s="11"/>
      <c r="R38" s="10" t="s">
        <v>56</v>
      </c>
      <c r="S38" s="9">
        <v>24</v>
      </c>
      <c r="T38" s="9">
        <v>49</v>
      </c>
      <c r="U38" s="9">
        <v>0</v>
      </c>
      <c r="V38" s="9">
        <v>91</v>
      </c>
      <c r="W38" s="10" t="s">
        <v>38</v>
      </c>
      <c r="X38" s="9">
        <v>15.79</v>
      </c>
      <c r="Y38">
        <f t="shared" si="0"/>
        <v>0.32876712328767121</v>
      </c>
      <c r="Z38"/>
      <c r="AA38" s="20" t="str">
        <f t="shared" si="1"/>
        <v>mel2-EMP1-1</v>
      </c>
      <c r="AB38" t="str">
        <f t="shared" si="2"/>
        <v>GVSIYTSHYANRDRTQYHHG</v>
      </c>
      <c r="AC38" s="19" t="str">
        <f t="shared" si="3"/>
        <v>mel2-EMP1-2</v>
      </c>
      <c r="AD38" t="str">
        <f t="shared" si="4"/>
        <v>HYANRDRTQYHHGYSYILGW</v>
      </c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x14ac:dyDescent="0.2">
      <c r="A39" s="7" t="s">
        <v>384</v>
      </c>
      <c r="B39" s="8" t="s">
        <v>115</v>
      </c>
      <c r="C39" s="9">
        <v>205238081</v>
      </c>
      <c r="D39" s="9">
        <v>205238081</v>
      </c>
      <c r="E39" s="10" t="s">
        <v>385</v>
      </c>
      <c r="F39" s="10" t="s">
        <v>386</v>
      </c>
      <c r="G39" s="10" t="s">
        <v>387</v>
      </c>
      <c r="H39" s="10" t="s">
        <v>29</v>
      </c>
      <c r="I39" s="10" t="s">
        <v>30</v>
      </c>
      <c r="J39" s="9">
        <v>251</v>
      </c>
      <c r="K39" s="10" t="s">
        <v>31</v>
      </c>
      <c r="L39" s="10" t="s">
        <v>32</v>
      </c>
      <c r="M39" s="10" t="s">
        <v>388</v>
      </c>
      <c r="N39" s="10" t="s">
        <v>199</v>
      </c>
      <c r="O39" s="10" t="s">
        <v>389</v>
      </c>
      <c r="P39" s="10" t="s">
        <v>390</v>
      </c>
      <c r="Q39" s="10" t="s">
        <v>391</v>
      </c>
      <c r="R39" s="10" t="s">
        <v>56</v>
      </c>
      <c r="S39" s="9">
        <v>22</v>
      </c>
      <c r="T39" s="9">
        <v>31</v>
      </c>
      <c r="U39" s="9">
        <v>0</v>
      </c>
      <c r="V39" s="9">
        <v>70</v>
      </c>
      <c r="W39" s="10" t="s">
        <v>38</v>
      </c>
      <c r="X39" s="9">
        <v>15.78</v>
      </c>
      <c r="Y39">
        <f t="shared" si="0"/>
        <v>0.41509433962264153</v>
      </c>
      <c r="Z39"/>
      <c r="AA39" s="20" t="str">
        <f t="shared" si="1"/>
        <v>mel2-TMCC2-1</v>
      </c>
      <c r="AB39" t="str">
        <f t="shared" si="2"/>
        <v>LLAEEAEGIGDKVNKGDLVA</v>
      </c>
      <c r="AC39" s="19" t="str">
        <f t="shared" si="3"/>
        <v>mel2-TMCC2-2</v>
      </c>
      <c r="AD39" t="str">
        <f t="shared" si="4"/>
        <v>GIGDKVNKGDLVALSLPAGH</v>
      </c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x14ac:dyDescent="0.2">
      <c r="A40" s="7" t="s">
        <v>392</v>
      </c>
      <c r="B40" s="8" t="s">
        <v>25</v>
      </c>
      <c r="C40" s="9">
        <v>37256012</v>
      </c>
      <c r="D40" s="9">
        <v>37256012</v>
      </c>
      <c r="E40" s="10" t="s">
        <v>393</v>
      </c>
      <c r="F40" s="10" t="s">
        <v>394</v>
      </c>
      <c r="G40" s="10" t="s">
        <v>395</v>
      </c>
      <c r="H40" s="10" t="s">
        <v>29</v>
      </c>
      <c r="I40" s="10" t="s">
        <v>30</v>
      </c>
      <c r="J40" s="9">
        <v>1138</v>
      </c>
      <c r="K40" s="10" t="s">
        <v>45</v>
      </c>
      <c r="L40" s="10" t="s">
        <v>61</v>
      </c>
      <c r="M40" s="10" t="s">
        <v>44</v>
      </c>
      <c r="N40" s="10" t="s">
        <v>148</v>
      </c>
      <c r="O40" s="10" t="s">
        <v>396</v>
      </c>
      <c r="P40" s="10" t="s">
        <v>397</v>
      </c>
      <c r="Q40" s="11"/>
      <c r="R40" s="10" t="s">
        <v>56</v>
      </c>
      <c r="S40" s="9">
        <v>16</v>
      </c>
      <c r="T40" s="9">
        <v>29</v>
      </c>
      <c r="U40" s="9">
        <v>0</v>
      </c>
      <c r="V40" s="9">
        <v>62</v>
      </c>
      <c r="W40" s="10" t="s">
        <v>38</v>
      </c>
      <c r="X40" s="9">
        <v>15.3</v>
      </c>
      <c r="Y40">
        <f t="shared" si="0"/>
        <v>0.35555555555555557</v>
      </c>
      <c r="Z40"/>
      <c r="AA40" s="20" t="str">
        <f t="shared" si="1"/>
        <v>mel2-HEATR5B-1</v>
      </c>
      <c r="AB40" t="str">
        <f t="shared" si="2"/>
        <v>FAPGVSSRTDIHCQHQGVNI</v>
      </c>
      <c r="AC40" s="19" t="str">
        <f t="shared" si="3"/>
        <v>mel2-HEATR5B-2</v>
      </c>
      <c r="AD40" t="str">
        <f t="shared" si="4"/>
        <v>RTDIHCQHQGVNITETGLEG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5.5" x14ac:dyDescent="0.2">
      <c r="A41" s="7" t="s">
        <v>404</v>
      </c>
      <c r="B41" s="8" t="s">
        <v>229</v>
      </c>
      <c r="C41" s="9">
        <v>55598121</v>
      </c>
      <c r="D41" s="9">
        <v>55598121</v>
      </c>
      <c r="E41" s="10" t="s">
        <v>405</v>
      </c>
      <c r="F41" s="10" t="s">
        <v>406</v>
      </c>
      <c r="G41" s="10" t="s">
        <v>407</v>
      </c>
      <c r="H41" s="10" t="s">
        <v>29</v>
      </c>
      <c r="I41" s="10" t="s">
        <v>30</v>
      </c>
      <c r="J41" s="9">
        <v>773</v>
      </c>
      <c r="K41" s="10" t="s">
        <v>45</v>
      </c>
      <c r="L41" s="10" t="s">
        <v>61</v>
      </c>
      <c r="M41" s="10" t="s">
        <v>63</v>
      </c>
      <c r="N41" s="10" t="s">
        <v>79</v>
      </c>
      <c r="O41" s="10" t="s">
        <v>408</v>
      </c>
      <c r="P41" s="10" t="s">
        <v>409</v>
      </c>
      <c r="Q41" s="11"/>
      <c r="R41" s="10" t="s">
        <v>56</v>
      </c>
      <c r="S41" s="9">
        <v>15</v>
      </c>
      <c r="T41" s="9">
        <v>39</v>
      </c>
      <c r="U41" s="9">
        <v>0</v>
      </c>
      <c r="V41" s="9">
        <v>47</v>
      </c>
      <c r="W41" s="10" t="s">
        <v>38</v>
      </c>
      <c r="X41" s="9">
        <v>14.36</v>
      </c>
      <c r="Y41">
        <f t="shared" si="0"/>
        <v>0.27777777777777779</v>
      </c>
      <c r="Z41"/>
      <c r="AA41" s="20" t="str">
        <f t="shared" si="1"/>
        <v>mel2-KIT-1</v>
      </c>
      <c r="AB41" t="str">
        <f t="shared" si="2"/>
        <v>DELALDLEDLLSFFYQVAKG</v>
      </c>
      <c r="AC41" s="19" t="str">
        <f t="shared" si="3"/>
        <v>mel2-KIT-2</v>
      </c>
      <c r="AD41" t="str">
        <f t="shared" si="4"/>
        <v>EDLLSFFYQVAKGMAFLASK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5.5" x14ac:dyDescent="0.2">
      <c r="A42" s="7" t="s">
        <v>412</v>
      </c>
      <c r="B42" s="8" t="s">
        <v>124</v>
      </c>
      <c r="C42" s="9">
        <v>45855871</v>
      </c>
      <c r="D42" s="9">
        <v>45855871</v>
      </c>
      <c r="E42" s="10" t="s">
        <v>413</v>
      </c>
      <c r="F42" s="10" t="s">
        <v>414</v>
      </c>
      <c r="G42" s="10" t="s">
        <v>415</v>
      </c>
      <c r="H42" s="10" t="s">
        <v>29</v>
      </c>
      <c r="I42" s="10" t="s">
        <v>30</v>
      </c>
      <c r="J42" s="9">
        <v>647</v>
      </c>
      <c r="K42" s="10" t="s">
        <v>31</v>
      </c>
      <c r="L42" s="10" t="s">
        <v>32</v>
      </c>
      <c r="M42" s="10" t="s">
        <v>44</v>
      </c>
      <c r="N42" s="10" t="s">
        <v>45</v>
      </c>
      <c r="O42" s="10" t="s">
        <v>416</v>
      </c>
      <c r="P42" s="10" t="s">
        <v>417</v>
      </c>
      <c r="Q42" s="10" t="s">
        <v>418</v>
      </c>
      <c r="R42" s="10" t="s">
        <v>37</v>
      </c>
      <c r="S42" s="9">
        <v>20</v>
      </c>
      <c r="T42" s="9">
        <v>51</v>
      </c>
      <c r="U42" s="9">
        <v>0</v>
      </c>
      <c r="V42" s="9">
        <v>76</v>
      </c>
      <c r="W42" s="10" t="s">
        <v>38</v>
      </c>
      <c r="X42" s="9">
        <v>13.33</v>
      </c>
      <c r="Y42">
        <f t="shared" si="0"/>
        <v>0.28169014084507044</v>
      </c>
      <c r="Z42"/>
      <c r="AA42" s="20" t="str">
        <f t="shared" si="1"/>
        <v>mel2-ERCC2-1</v>
      </c>
      <c r="AB42" t="str">
        <f t="shared" si="2"/>
        <v>KARLEYLRDQFQICENDFLT</v>
      </c>
      <c r="AC42" s="19" t="str">
        <f t="shared" si="3"/>
        <v>mel2-ERCC2-2</v>
      </c>
      <c r="AD42" t="str">
        <f t="shared" si="4"/>
        <v>RDQFQICENDFLTFDAMRHA</v>
      </c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5.5" x14ac:dyDescent="0.2">
      <c r="A43" s="7" t="s">
        <v>419</v>
      </c>
      <c r="B43" s="8" t="s">
        <v>68</v>
      </c>
      <c r="C43" s="9">
        <v>151054953</v>
      </c>
      <c r="D43" s="9">
        <v>151054953</v>
      </c>
      <c r="E43" s="10" t="s">
        <v>420</v>
      </c>
      <c r="F43" s="10" t="s">
        <v>421</v>
      </c>
      <c r="G43" s="10" t="s">
        <v>422</v>
      </c>
      <c r="H43" s="10" t="s">
        <v>29</v>
      </c>
      <c r="I43" s="10" t="s">
        <v>30</v>
      </c>
      <c r="J43" s="9">
        <v>46</v>
      </c>
      <c r="K43" s="10" t="s">
        <v>31</v>
      </c>
      <c r="L43" s="10" t="s">
        <v>32</v>
      </c>
      <c r="M43" s="10" t="s">
        <v>388</v>
      </c>
      <c r="N43" s="10" t="s">
        <v>199</v>
      </c>
      <c r="O43" s="10" t="s">
        <v>423</v>
      </c>
      <c r="P43" s="10" t="s">
        <v>424</v>
      </c>
      <c r="Q43" s="11"/>
      <c r="R43" s="10" t="s">
        <v>56</v>
      </c>
      <c r="S43" s="9">
        <v>27</v>
      </c>
      <c r="T43" s="9">
        <v>53</v>
      </c>
      <c r="U43" s="9">
        <v>0</v>
      </c>
      <c r="V43" s="9">
        <v>81</v>
      </c>
      <c r="W43" s="10" t="s">
        <v>38</v>
      </c>
      <c r="X43" s="9">
        <v>12.96</v>
      </c>
      <c r="Y43">
        <f t="shared" si="0"/>
        <v>0.33750000000000002</v>
      </c>
      <c r="Z43"/>
      <c r="AA43" s="20" t="str">
        <f t="shared" si="1"/>
        <v>mel2-PLEKHG1-1</v>
      </c>
      <c r="AB43" t="str">
        <f t="shared" si="2"/>
        <v>TLVSNSHMGLFNQNKEVGAI</v>
      </c>
      <c r="AC43" s="19" t="str">
        <f t="shared" si="3"/>
        <v>mel2-PLEKHG1-2</v>
      </c>
      <c r="AD43" t="str">
        <f t="shared" si="4"/>
        <v>MGLFNQNKEVGAIKLELIPA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5.5" x14ac:dyDescent="0.2">
      <c r="A44" s="7" t="s">
        <v>425</v>
      </c>
      <c r="B44" s="8" t="s">
        <v>75</v>
      </c>
      <c r="C44" s="9">
        <v>4410331</v>
      </c>
      <c r="D44" s="9">
        <v>4410331</v>
      </c>
      <c r="E44" s="10" t="s">
        <v>426</v>
      </c>
      <c r="F44" s="10" t="s">
        <v>427</v>
      </c>
      <c r="G44" s="10" t="s">
        <v>428</v>
      </c>
      <c r="H44" s="10" t="s">
        <v>29</v>
      </c>
      <c r="I44" s="10" t="s">
        <v>30</v>
      </c>
      <c r="J44" s="9">
        <v>686</v>
      </c>
      <c r="K44" s="10" t="s">
        <v>31</v>
      </c>
      <c r="L44" s="10" t="s">
        <v>32</v>
      </c>
      <c r="M44" s="10" t="s">
        <v>44</v>
      </c>
      <c r="N44" s="10" t="s">
        <v>45</v>
      </c>
      <c r="O44" s="10" t="s">
        <v>429</v>
      </c>
      <c r="P44" s="10" t="s">
        <v>430</v>
      </c>
      <c r="Q44" s="10" t="s">
        <v>431</v>
      </c>
      <c r="R44" s="10" t="s">
        <v>37</v>
      </c>
      <c r="S44" s="9">
        <v>21</v>
      </c>
      <c r="T44" s="9">
        <v>60</v>
      </c>
      <c r="U44" s="9">
        <v>0</v>
      </c>
      <c r="V44" s="9">
        <v>118</v>
      </c>
      <c r="W44" s="10" t="s">
        <v>38</v>
      </c>
      <c r="X44" s="9">
        <v>12.86</v>
      </c>
      <c r="Y44">
        <f t="shared" si="0"/>
        <v>0.25925925925925924</v>
      </c>
      <c r="Z44"/>
      <c r="AA44" s="20" t="str">
        <f t="shared" si="1"/>
        <v>mel2-CORO7-1</v>
      </c>
      <c r="AB44" t="str">
        <f t="shared" si="2"/>
        <v>LQEGPGPKGGRGACIVWVCD</v>
      </c>
      <c r="AC44" s="19" t="str">
        <f t="shared" si="3"/>
        <v>mel2-CORO7-2</v>
      </c>
      <c r="AD44" t="str">
        <f t="shared" si="4"/>
        <v>KGGRGACIVWVCDGRCLLVS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5.5" x14ac:dyDescent="0.2">
      <c r="A45" s="7" t="s">
        <v>432</v>
      </c>
      <c r="B45" s="8" t="s">
        <v>83</v>
      </c>
      <c r="C45" s="9">
        <v>70227960</v>
      </c>
      <c r="D45" s="9">
        <v>70227960</v>
      </c>
      <c r="E45" s="10" t="s">
        <v>433</v>
      </c>
      <c r="F45" s="10" t="s">
        <v>434</v>
      </c>
      <c r="G45" s="10" t="s">
        <v>435</v>
      </c>
      <c r="H45" s="10" t="s">
        <v>29</v>
      </c>
      <c r="I45" s="10" t="s">
        <v>30</v>
      </c>
      <c r="J45" s="9">
        <v>283</v>
      </c>
      <c r="K45" s="10" t="s">
        <v>31</v>
      </c>
      <c r="L45" s="10" t="s">
        <v>32</v>
      </c>
      <c r="M45" s="10" t="s">
        <v>388</v>
      </c>
      <c r="N45" s="10" t="s">
        <v>199</v>
      </c>
      <c r="O45" s="10" t="s">
        <v>436</v>
      </c>
      <c r="P45" s="10" t="s">
        <v>437</v>
      </c>
      <c r="Q45" s="11"/>
      <c r="R45" s="10" t="s">
        <v>56</v>
      </c>
      <c r="S45" s="9">
        <v>42</v>
      </c>
      <c r="T45" s="9">
        <v>47</v>
      </c>
      <c r="U45" s="9">
        <v>0</v>
      </c>
      <c r="V45" s="9">
        <v>83</v>
      </c>
      <c r="W45" s="10" t="s">
        <v>38</v>
      </c>
      <c r="X45" s="9">
        <v>12.77</v>
      </c>
      <c r="Y45">
        <f t="shared" si="0"/>
        <v>0.47191011235955055</v>
      </c>
      <c r="Z45"/>
      <c r="AA45" s="20" t="str">
        <f t="shared" si="1"/>
        <v>mel2-AUTS2-1</v>
      </c>
      <c r="AB45" t="str">
        <f t="shared" si="2"/>
        <v>KISGLERSQEKSQNCCKEPI</v>
      </c>
      <c r="AC45" s="19" t="str">
        <f t="shared" si="3"/>
        <v>mel2-AUTS2-2</v>
      </c>
      <c r="AD45" t="str">
        <f t="shared" si="4"/>
        <v>SQEKSQNCCKEPIFEPVVLK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5.5" x14ac:dyDescent="0.2">
      <c r="A46" s="7" t="s">
        <v>444</v>
      </c>
      <c r="B46" s="8" t="s">
        <v>68</v>
      </c>
      <c r="C46" s="9">
        <v>46830810</v>
      </c>
      <c r="D46" s="9">
        <v>46830810</v>
      </c>
      <c r="E46" s="10" t="s">
        <v>445</v>
      </c>
      <c r="F46" s="10" t="s">
        <v>446</v>
      </c>
      <c r="G46" s="10" t="s">
        <v>447</v>
      </c>
      <c r="H46" s="10" t="s">
        <v>29</v>
      </c>
      <c r="I46" s="10" t="s">
        <v>30</v>
      </c>
      <c r="J46" s="9">
        <v>672</v>
      </c>
      <c r="K46" s="10" t="s">
        <v>31</v>
      </c>
      <c r="L46" s="10" t="s">
        <v>32</v>
      </c>
      <c r="M46" s="10" t="s">
        <v>62</v>
      </c>
      <c r="N46" s="10" t="s">
        <v>63</v>
      </c>
      <c r="O46" s="10" t="s">
        <v>448</v>
      </c>
      <c r="P46" s="10" t="s">
        <v>449</v>
      </c>
      <c r="Q46" s="11"/>
      <c r="R46" s="10" t="s">
        <v>56</v>
      </c>
      <c r="S46" s="9">
        <v>21</v>
      </c>
      <c r="T46" s="9">
        <v>33</v>
      </c>
      <c r="U46" s="9">
        <v>0</v>
      </c>
      <c r="V46" s="9">
        <v>58</v>
      </c>
      <c r="W46" s="10" t="s">
        <v>38</v>
      </c>
      <c r="X46" s="9">
        <v>12.34</v>
      </c>
      <c r="Y46">
        <f t="shared" si="0"/>
        <v>0.3888888888888889</v>
      </c>
      <c r="Z46"/>
      <c r="AA46" s="20" t="str">
        <f t="shared" si="1"/>
        <v>mel2-ADGRF5-1</v>
      </c>
      <c r="AB46" t="str">
        <f t="shared" ref="AB46" si="5">LEFT(P46,20)</f>
        <v>LNLVPGENITCQDSVIGVGE</v>
      </c>
      <c r="AC46" s="19" t="str">
        <f t="shared" si="3"/>
        <v>mel2-ADGRF5-2</v>
      </c>
      <c r="AD46" t="str">
        <f t="shared" ref="AD46" si="6">RIGHT(P46,20)</f>
        <v>NITCQDSVIGVGEPGKVIQK</v>
      </c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7" t="s">
        <v>450</v>
      </c>
      <c r="B47" s="8" t="s">
        <v>25</v>
      </c>
      <c r="C47" s="9">
        <v>100027295</v>
      </c>
      <c r="D47" s="9">
        <v>100027295</v>
      </c>
      <c r="E47" s="10" t="s">
        <v>451</v>
      </c>
      <c r="F47" s="10" t="s">
        <v>452</v>
      </c>
      <c r="G47" s="10" t="s">
        <v>453</v>
      </c>
      <c r="H47" s="10" t="s">
        <v>29</v>
      </c>
      <c r="I47" s="10" t="s">
        <v>30</v>
      </c>
      <c r="J47" s="9">
        <v>736</v>
      </c>
      <c r="K47" s="10" t="s">
        <v>31</v>
      </c>
      <c r="L47" s="10" t="s">
        <v>32</v>
      </c>
      <c r="M47" s="10" t="s">
        <v>63</v>
      </c>
      <c r="N47" s="10" t="s">
        <v>111</v>
      </c>
      <c r="O47" s="10" t="s">
        <v>454</v>
      </c>
      <c r="P47" s="10" t="s">
        <v>455</v>
      </c>
      <c r="Q47" s="11"/>
      <c r="R47" s="10" t="s">
        <v>56</v>
      </c>
      <c r="S47" s="9">
        <v>8</v>
      </c>
      <c r="T47" s="9">
        <v>27</v>
      </c>
      <c r="U47" s="9">
        <v>0</v>
      </c>
      <c r="V47" s="9">
        <v>40</v>
      </c>
      <c r="W47" s="10" t="s">
        <v>38</v>
      </c>
      <c r="X47" s="9">
        <v>11.63</v>
      </c>
      <c r="Y47">
        <f t="shared" si="0"/>
        <v>0.22857142857142856</v>
      </c>
      <c r="Z47"/>
      <c r="AA47" s="20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">
      <c r="A48" s="7" t="s">
        <v>456</v>
      </c>
      <c r="B48" s="8" t="s">
        <v>40</v>
      </c>
      <c r="C48" s="9">
        <v>141006205</v>
      </c>
      <c r="D48" s="9">
        <v>141006205</v>
      </c>
      <c r="E48" s="10" t="s">
        <v>457</v>
      </c>
      <c r="F48" s="10" t="s">
        <v>458</v>
      </c>
      <c r="G48" s="10" t="s">
        <v>459</v>
      </c>
      <c r="H48" s="10" t="s">
        <v>29</v>
      </c>
      <c r="I48" s="10" t="s">
        <v>30</v>
      </c>
      <c r="J48" s="9">
        <v>139</v>
      </c>
      <c r="K48" s="10" t="s">
        <v>31</v>
      </c>
      <c r="L48" s="10" t="s">
        <v>32</v>
      </c>
      <c r="M48" s="10" t="s">
        <v>31</v>
      </c>
      <c r="N48" s="10" t="s">
        <v>44</v>
      </c>
      <c r="O48" s="10" t="s">
        <v>460</v>
      </c>
      <c r="P48" s="10" t="s">
        <v>461</v>
      </c>
      <c r="Q48" s="11"/>
      <c r="R48" s="10" t="s">
        <v>56</v>
      </c>
      <c r="S48" s="9">
        <v>16</v>
      </c>
      <c r="T48" s="9">
        <v>36</v>
      </c>
      <c r="U48" s="9">
        <v>0</v>
      </c>
      <c r="V48" s="9">
        <v>59</v>
      </c>
      <c r="W48" s="10" t="s">
        <v>38</v>
      </c>
      <c r="X48" s="9">
        <v>11.4</v>
      </c>
      <c r="Y48">
        <f t="shared" si="0"/>
        <v>0.30769230769230771</v>
      </c>
      <c r="Z48"/>
      <c r="AA48" s="20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">
      <c r="A49" s="7" t="s">
        <v>468</v>
      </c>
      <c r="B49" s="8" t="s">
        <v>91</v>
      </c>
      <c r="C49" s="9">
        <v>116640868</v>
      </c>
      <c r="D49" s="9">
        <v>116640868</v>
      </c>
      <c r="E49" s="10" t="s">
        <v>469</v>
      </c>
      <c r="F49" s="10" t="s">
        <v>470</v>
      </c>
      <c r="G49" s="10" t="s">
        <v>471</v>
      </c>
      <c r="H49" s="10" t="s">
        <v>29</v>
      </c>
      <c r="I49" s="10" t="s">
        <v>30</v>
      </c>
      <c r="J49" s="9">
        <v>72</v>
      </c>
      <c r="K49" s="10" t="s">
        <v>45</v>
      </c>
      <c r="L49" s="10" t="s">
        <v>61</v>
      </c>
      <c r="M49" s="10" t="s">
        <v>119</v>
      </c>
      <c r="N49" s="10" t="s">
        <v>120</v>
      </c>
      <c r="O49" s="10" t="s">
        <v>472</v>
      </c>
      <c r="P49" s="10" t="s">
        <v>473</v>
      </c>
      <c r="Q49" s="11"/>
      <c r="R49" s="10" t="s">
        <v>56</v>
      </c>
      <c r="S49" s="9">
        <v>15</v>
      </c>
      <c r="T49" s="9">
        <v>26</v>
      </c>
      <c r="U49" s="9">
        <v>0</v>
      </c>
      <c r="V49" s="9">
        <v>44</v>
      </c>
      <c r="W49" s="10" t="s">
        <v>38</v>
      </c>
      <c r="X49" s="9">
        <v>10.96</v>
      </c>
      <c r="Y49">
        <f t="shared" si="0"/>
        <v>0.36585365853658536</v>
      </c>
      <c r="Z49"/>
      <c r="AA49" s="20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">
      <c r="A50" s="7" t="s">
        <v>462</v>
      </c>
      <c r="B50" s="8" t="s">
        <v>91</v>
      </c>
      <c r="C50" s="9">
        <v>73075239</v>
      </c>
      <c r="D50" s="9">
        <v>73075239</v>
      </c>
      <c r="E50" s="10" t="s">
        <v>463</v>
      </c>
      <c r="F50" s="10" t="s">
        <v>464</v>
      </c>
      <c r="G50" s="10" t="s">
        <v>465</v>
      </c>
      <c r="H50" s="10" t="s">
        <v>29</v>
      </c>
      <c r="I50" s="10" t="s">
        <v>30</v>
      </c>
      <c r="J50" s="9">
        <v>1786</v>
      </c>
      <c r="K50" s="10" t="s">
        <v>31</v>
      </c>
      <c r="L50" s="10" t="s">
        <v>32</v>
      </c>
      <c r="M50" s="10" t="s">
        <v>33</v>
      </c>
      <c r="N50" s="10" t="s">
        <v>212</v>
      </c>
      <c r="O50" s="10" t="s">
        <v>466</v>
      </c>
      <c r="P50" s="10" t="s">
        <v>467</v>
      </c>
      <c r="Q50" s="11"/>
      <c r="R50" s="10" t="s">
        <v>56</v>
      </c>
      <c r="S50" s="9">
        <v>24</v>
      </c>
      <c r="T50" s="9">
        <v>46</v>
      </c>
      <c r="U50" s="9">
        <v>0</v>
      </c>
      <c r="V50" s="9">
        <v>91</v>
      </c>
      <c r="W50" s="10" t="s">
        <v>38</v>
      </c>
      <c r="X50" s="9">
        <v>10.96</v>
      </c>
      <c r="Y50">
        <f t="shared" si="0"/>
        <v>0.34285714285714286</v>
      </c>
      <c r="Z50"/>
      <c r="AA50" s="2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">
      <c r="A51" s="7" t="s">
        <v>474</v>
      </c>
      <c r="B51" s="8" t="s">
        <v>68</v>
      </c>
      <c r="C51" s="9">
        <v>139251182</v>
      </c>
      <c r="D51" s="9">
        <v>139251182</v>
      </c>
      <c r="E51" s="10" t="s">
        <v>475</v>
      </c>
      <c r="F51" s="10" t="s">
        <v>476</v>
      </c>
      <c r="G51" s="10" t="s">
        <v>477</v>
      </c>
      <c r="H51" s="10" t="s">
        <v>29</v>
      </c>
      <c r="I51" s="10" t="s">
        <v>30</v>
      </c>
      <c r="J51" s="9">
        <v>397</v>
      </c>
      <c r="K51" s="10" t="s">
        <v>31</v>
      </c>
      <c r="L51" s="10" t="s">
        <v>32</v>
      </c>
      <c r="M51" s="10" t="s">
        <v>62</v>
      </c>
      <c r="N51" s="10" t="s">
        <v>63</v>
      </c>
      <c r="O51" s="10" t="s">
        <v>478</v>
      </c>
      <c r="P51" s="10" t="s">
        <v>479</v>
      </c>
      <c r="Q51" s="11"/>
      <c r="R51" s="10" t="s">
        <v>56</v>
      </c>
      <c r="S51" s="9">
        <v>10</v>
      </c>
      <c r="T51" s="9">
        <v>29</v>
      </c>
      <c r="U51" s="9">
        <v>0</v>
      </c>
      <c r="V51" s="9">
        <v>42</v>
      </c>
      <c r="W51" s="10" t="s">
        <v>38</v>
      </c>
      <c r="X51" s="9">
        <v>10.83</v>
      </c>
      <c r="Y51">
        <f t="shared" si="0"/>
        <v>0.25641025641025639</v>
      </c>
      <c r="Z51"/>
      <c r="AA51" s="20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">
      <c r="A52" s="7" t="s">
        <v>480</v>
      </c>
      <c r="B52" s="8" t="s">
        <v>152</v>
      </c>
      <c r="C52" s="9">
        <v>132467010</v>
      </c>
      <c r="D52" s="9">
        <v>132467010</v>
      </c>
      <c r="E52" s="10" t="s">
        <v>481</v>
      </c>
      <c r="F52" s="10" t="s">
        <v>482</v>
      </c>
      <c r="G52" s="10" t="s">
        <v>483</v>
      </c>
      <c r="H52" s="10" t="s">
        <v>29</v>
      </c>
      <c r="I52" s="10" t="s">
        <v>30</v>
      </c>
      <c r="J52" s="9">
        <v>675</v>
      </c>
      <c r="K52" s="10" t="s">
        <v>45</v>
      </c>
      <c r="L52" s="10" t="s">
        <v>61</v>
      </c>
      <c r="M52" s="10" t="s">
        <v>63</v>
      </c>
      <c r="N52" s="10" t="s">
        <v>79</v>
      </c>
      <c r="O52" s="10" t="s">
        <v>484</v>
      </c>
      <c r="P52" s="10" t="s">
        <v>485</v>
      </c>
      <c r="Q52" s="11"/>
      <c r="R52" s="10" t="s">
        <v>56</v>
      </c>
      <c r="S52" s="9">
        <v>26</v>
      </c>
      <c r="T52" s="9">
        <v>57</v>
      </c>
      <c r="U52" s="9">
        <v>1</v>
      </c>
      <c r="V52" s="9">
        <v>89</v>
      </c>
      <c r="W52" s="10" t="s">
        <v>38</v>
      </c>
      <c r="X52" s="9">
        <v>10.75</v>
      </c>
      <c r="Y52">
        <f t="shared" si="0"/>
        <v>0.31325301204819278</v>
      </c>
      <c r="Z52"/>
      <c r="AA52" s="20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">
      <c r="A53" s="7" t="s">
        <v>486</v>
      </c>
      <c r="B53" s="8" t="s">
        <v>138</v>
      </c>
      <c r="C53" s="9">
        <v>18188801</v>
      </c>
      <c r="D53" s="9">
        <v>18188801</v>
      </c>
      <c r="E53" s="10" t="s">
        <v>487</v>
      </c>
      <c r="F53" s="10" t="s">
        <v>488</v>
      </c>
      <c r="G53" s="10" t="s">
        <v>489</v>
      </c>
      <c r="H53" s="10" t="s">
        <v>29</v>
      </c>
      <c r="I53" s="10" t="s">
        <v>30</v>
      </c>
      <c r="J53" s="9">
        <v>544</v>
      </c>
      <c r="K53" s="10" t="s">
        <v>31</v>
      </c>
      <c r="L53" s="10" t="s">
        <v>32</v>
      </c>
      <c r="M53" s="10" t="s">
        <v>61</v>
      </c>
      <c r="N53" s="10" t="s">
        <v>213</v>
      </c>
      <c r="O53" s="10" t="s">
        <v>490</v>
      </c>
      <c r="P53" s="10" t="s">
        <v>491</v>
      </c>
      <c r="Q53" s="11"/>
      <c r="R53" s="10" t="s">
        <v>56</v>
      </c>
      <c r="S53" s="9">
        <v>6</v>
      </c>
      <c r="T53" s="9">
        <v>21</v>
      </c>
      <c r="U53" s="9">
        <v>0</v>
      </c>
      <c r="V53" s="9">
        <v>51</v>
      </c>
      <c r="W53" s="10" t="s">
        <v>38</v>
      </c>
      <c r="X53" s="9">
        <v>10.41</v>
      </c>
      <c r="Y53">
        <f t="shared" si="0"/>
        <v>0.22222222222222221</v>
      </c>
      <c r="Z53"/>
      <c r="AA53" s="20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">
      <c r="A54" s="7" t="s">
        <v>492</v>
      </c>
      <c r="B54" s="8" t="s">
        <v>152</v>
      </c>
      <c r="C54" s="9">
        <v>14695165</v>
      </c>
      <c r="D54" s="9">
        <v>14695165</v>
      </c>
      <c r="E54" s="10" t="s">
        <v>493</v>
      </c>
      <c r="F54" s="10" t="s">
        <v>494</v>
      </c>
      <c r="G54" s="10" t="s">
        <v>495</v>
      </c>
      <c r="H54" s="10" t="s">
        <v>29</v>
      </c>
      <c r="I54" s="10" t="s">
        <v>30</v>
      </c>
      <c r="J54" s="9">
        <v>132</v>
      </c>
      <c r="K54" s="10" t="s">
        <v>45</v>
      </c>
      <c r="L54" s="10" t="s">
        <v>61</v>
      </c>
      <c r="M54" s="10" t="s">
        <v>212</v>
      </c>
      <c r="N54" s="10" t="s">
        <v>213</v>
      </c>
      <c r="O54" s="10" t="s">
        <v>496</v>
      </c>
      <c r="P54" s="10" t="s">
        <v>497</v>
      </c>
      <c r="Q54" s="11"/>
      <c r="R54" s="10" t="s">
        <v>56</v>
      </c>
      <c r="S54" s="9">
        <v>16</v>
      </c>
      <c r="T54" s="9">
        <v>33</v>
      </c>
      <c r="U54" s="9">
        <v>0</v>
      </c>
      <c r="V54" s="9">
        <v>63</v>
      </c>
      <c r="W54" s="10" t="s">
        <v>38</v>
      </c>
      <c r="X54" s="9">
        <v>10.25</v>
      </c>
      <c r="Y54">
        <f t="shared" si="0"/>
        <v>0.32653061224489793</v>
      </c>
      <c r="Z54"/>
      <c r="AA54" s="20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">
      <c r="A55" s="7" t="s">
        <v>498</v>
      </c>
      <c r="B55" s="8" t="s">
        <v>124</v>
      </c>
      <c r="C55" s="9">
        <v>47856384</v>
      </c>
      <c r="D55" s="9">
        <v>47856384</v>
      </c>
      <c r="E55" s="10" t="s">
        <v>499</v>
      </c>
      <c r="F55" s="10" t="s">
        <v>500</v>
      </c>
      <c r="G55" s="10" t="s">
        <v>501</v>
      </c>
      <c r="H55" s="10" t="s">
        <v>29</v>
      </c>
      <c r="I55" s="10" t="s">
        <v>30</v>
      </c>
      <c r="J55" s="9">
        <v>33</v>
      </c>
      <c r="K55" s="10" t="s">
        <v>45</v>
      </c>
      <c r="L55" s="10" t="s">
        <v>61</v>
      </c>
      <c r="M55" s="10" t="s">
        <v>62</v>
      </c>
      <c r="N55" s="10" t="s">
        <v>63</v>
      </c>
      <c r="O55" s="10" t="s">
        <v>502</v>
      </c>
      <c r="P55" s="10" t="s">
        <v>503</v>
      </c>
      <c r="Q55" s="11"/>
      <c r="R55" s="10" t="s">
        <v>56</v>
      </c>
      <c r="S55" s="9">
        <v>14</v>
      </c>
      <c r="T55" s="9">
        <v>31</v>
      </c>
      <c r="U55" s="9">
        <v>0</v>
      </c>
      <c r="V55" s="9">
        <v>55</v>
      </c>
      <c r="W55" s="10" t="s">
        <v>38</v>
      </c>
      <c r="X55" s="9">
        <v>10.1</v>
      </c>
      <c r="Y55">
        <f t="shared" si="0"/>
        <v>0.31111111111111112</v>
      </c>
      <c r="Z55"/>
      <c r="AA55" s="20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">
      <c r="A56" s="7" t="s">
        <v>511</v>
      </c>
      <c r="B56" s="8" t="s">
        <v>131</v>
      </c>
      <c r="C56" s="9">
        <v>179757807</v>
      </c>
      <c r="D56" s="9">
        <v>179757807</v>
      </c>
      <c r="E56" s="10" t="s">
        <v>512</v>
      </c>
      <c r="F56" s="10" t="s">
        <v>513</v>
      </c>
      <c r="G56" s="10" t="s">
        <v>514</v>
      </c>
      <c r="H56" s="10" t="s">
        <v>29</v>
      </c>
      <c r="I56" s="10" t="s">
        <v>30</v>
      </c>
      <c r="J56" s="9">
        <v>143</v>
      </c>
      <c r="K56" s="10" t="s">
        <v>45</v>
      </c>
      <c r="L56" s="10" t="s">
        <v>61</v>
      </c>
      <c r="M56" s="10" t="s">
        <v>119</v>
      </c>
      <c r="N56" s="10" t="s">
        <v>120</v>
      </c>
      <c r="O56" s="10" t="s">
        <v>515</v>
      </c>
      <c r="P56" s="10" t="s">
        <v>516</v>
      </c>
      <c r="Q56" s="11"/>
      <c r="R56" s="10" t="s">
        <v>56</v>
      </c>
      <c r="S56" s="9">
        <v>15</v>
      </c>
      <c r="T56" s="9">
        <v>29</v>
      </c>
      <c r="U56" s="9">
        <v>0</v>
      </c>
      <c r="V56" s="9">
        <v>49</v>
      </c>
      <c r="W56" s="10" t="s">
        <v>38</v>
      </c>
      <c r="X56" s="9">
        <v>9.83</v>
      </c>
      <c r="Y56">
        <f t="shared" si="0"/>
        <v>0.34090909090909088</v>
      </c>
      <c r="Z56"/>
      <c r="AA56" s="20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">
      <c r="A57" s="7" t="s">
        <v>517</v>
      </c>
      <c r="B57" s="8" t="s">
        <v>83</v>
      </c>
      <c r="C57" s="9">
        <v>150325441</v>
      </c>
      <c r="D57" s="9">
        <v>150325441</v>
      </c>
      <c r="E57" s="10" t="s">
        <v>518</v>
      </c>
      <c r="F57" s="10" t="s">
        <v>519</v>
      </c>
      <c r="G57" s="10" t="s">
        <v>520</v>
      </c>
      <c r="H57" s="10" t="s">
        <v>29</v>
      </c>
      <c r="I57" s="10" t="s">
        <v>30</v>
      </c>
      <c r="J57" s="9">
        <v>82</v>
      </c>
      <c r="K57" s="10" t="s">
        <v>45</v>
      </c>
      <c r="L57" s="10" t="s">
        <v>61</v>
      </c>
      <c r="M57" s="10" t="s">
        <v>44</v>
      </c>
      <c r="N57" s="10" t="s">
        <v>148</v>
      </c>
      <c r="O57" s="10" t="s">
        <v>521</v>
      </c>
      <c r="P57" s="10" t="s">
        <v>522</v>
      </c>
      <c r="Q57" s="11"/>
      <c r="R57" s="10" t="s">
        <v>182</v>
      </c>
      <c r="S57" s="9">
        <v>37</v>
      </c>
      <c r="T57" s="9">
        <v>99</v>
      </c>
      <c r="U57" s="9">
        <v>0</v>
      </c>
      <c r="V57" s="9">
        <v>114</v>
      </c>
      <c r="W57" s="10" t="s">
        <v>38</v>
      </c>
      <c r="X57" s="9">
        <v>9.73</v>
      </c>
      <c r="Y57">
        <f t="shared" si="0"/>
        <v>0.27205882352941174</v>
      </c>
      <c r="Z57"/>
      <c r="AA57" s="20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">
      <c r="A58" s="7" t="s">
        <v>523</v>
      </c>
      <c r="B58" s="8" t="s">
        <v>138</v>
      </c>
      <c r="C58" s="9">
        <v>56389325</v>
      </c>
      <c r="D58" s="9">
        <v>56389325</v>
      </c>
      <c r="E58" s="10" t="s">
        <v>524</v>
      </c>
      <c r="F58" s="10" t="s">
        <v>525</v>
      </c>
      <c r="G58" s="10" t="s">
        <v>526</v>
      </c>
      <c r="H58" s="10" t="s">
        <v>29</v>
      </c>
      <c r="I58" s="10" t="s">
        <v>30</v>
      </c>
      <c r="J58" s="9">
        <v>953</v>
      </c>
      <c r="K58" s="10" t="s">
        <v>45</v>
      </c>
      <c r="L58" s="10" t="s">
        <v>61</v>
      </c>
      <c r="M58" s="10" t="s">
        <v>31</v>
      </c>
      <c r="N58" s="10" t="s">
        <v>44</v>
      </c>
      <c r="O58" s="10" t="s">
        <v>527</v>
      </c>
      <c r="P58" s="10" t="s">
        <v>528</v>
      </c>
      <c r="Q58" s="11"/>
      <c r="R58" s="10" t="s">
        <v>56</v>
      </c>
      <c r="S58" s="9">
        <v>16</v>
      </c>
      <c r="T58" s="9">
        <v>30</v>
      </c>
      <c r="U58" s="9">
        <v>0</v>
      </c>
      <c r="V58" s="9">
        <v>51</v>
      </c>
      <c r="W58" s="10" t="s">
        <v>38</v>
      </c>
      <c r="X58" s="9">
        <v>9.7100000000000009</v>
      </c>
      <c r="Y58">
        <f t="shared" si="0"/>
        <v>0.34782608695652173</v>
      </c>
      <c r="Z58"/>
      <c r="AA58" s="20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A59" s="7" t="s">
        <v>529</v>
      </c>
      <c r="B59" s="8" t="s">
        <v>138</v>
      </c>
      <c r="C59" s="9">
        <v>80085769</v>
      </c>
      <c r="D59" s="9">
        <v>80085769</v>
      </c>
      <c r="E59" s="10" t="s">
        <v>530</v>
      </c>
      <c r="F59" s="10" t="s">
        <v>531</v>
      </c>
      <c r="G59" s="10" t="s">
        <v>532</v>
      </c>
      <c r="H59" s="10" t="s">
        <v>29</v>
      </c>
      <c r="I59" s="10" t="s">
        <v>30</v>
      </c>
      <c r="J59" s="9">
        <v>789</v>
      </c>
      <c r="K59" s="10" t="s">
        <v>31</v>
      </c>
      <c r="L59" s="10" t="s">
        <v>32</v>
      </c>
      <c r="M59" s="10" t="s">
        <v>95</v>
      </c>
      <c r="N59" s="10" t="s">
        <v>325</v>
      </c>
      <c r="O59" s="10" t="s">
        <v>533</v>
      </c>
      <c r="P59" s="10" t="s">
        <v>534</v>
      </c>
      <c r="Q59" s="11"/>
      <c r="R59" s="10" t="s">
        <v>56</v>
      </c>
      <c r="S59" s="9">
        <v>12</v>
      </c>
      <c r="T59" s="9">
        <v>24</v>
      </c>
      <c r="U59" s="9">
        <v>0</v>
      </c>
      <c r="V59" s="9">
        <v>42</v>
      </c>
      <c r="W59" s="10" t="s">
        <v>38</v>
      </c>
      <c r="X59" s="9">
        <v>9.48</v>
      </c>
      <c r="Y59">
        <f t="shared" si="0"/>
        <v>0.33333333333333331</v>
      </c>
      <c r="Z59"/>
      <c r="AA59" s="20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 s="7" t="s">
        <v>543</v>
      </c>
      <c r="B60" s="8" t="s">
        <v>124</v>
      </c>
      <c r="C60" s="9">
        <v>32843864</v>
      </c>
      <c r="D60" s="9">
        <v>32843864</v>
      </c>
      <c r="E60" s="10" t="s">
        <v>544</v>
      </c>
      <c r="F60" s="10" t="s">
        <v>545</v>
      </c>
      <c r="G60" s="10" t="s">
        <v>546</v>
      </c>
      <c r="H60" s="10" t="s">
        <v>29</v>
      </c>
      <c r="I60" s="10" t="s">
        <v>30</v>
      </c>
      <c r="J60" s="9">
        <v>43</v>
      </c>
      <c r="K60" s="10" t="s">
        <v>45</v>
      </c>
      <c r="L60" s="10" t="s">
        <v>61</v>
      </c>
      <c r="M60" s="10" t="s">
        <v>62</v>
      </c>
      <c r="N60" s="10" t="s">
        <v>111</v>
      </c>
      <c r="O60" s="10" t="s">
        <v>547</v>
      </c>
      <c r="P60" s="10" t="s">
        <v>548</v>
      </c>
      <c r="Q60" s="11"/>
      <c r="R60" s="10" t="s">
        <v>56</v>
      </c>
      <c r="S60" s="9">
        <v>12</v>
      </c>
      <c r="T60" s="9">
        <v>28</v>
      </c>
      <c r="U60" s="9">
        <v>0</v>
      </c>
      <c r="V60" s="9">
        <v>54</v>
      </c>
      <c r="W60" s="10" t="s">
        <v>38</v>
      </c>
      <c r="X60" s="9">
        <v>9.41</v>
      </c>
      <c r="Y60">
        <f t="shared" si="0"/>
        <v>0.3</v>
      </c>
      <c r="Z60"/>
      <c r="AA60" s="2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A61" s="7" t="s">
        <v>549</v>
      </c>
      <c r="B61" s="8" t="s">
        <v>131</v>
      </c>
      <c r="C61" s="9">
        <v>38885531</v>
      </c>
      <c r="D61" s="9">
        <v>38885531</v>
      </c>
      <c r="E61" s="10" t="s">
        <v>550</v>
      </c>
      <c r="F61" s="10" t="s">
        <v>551</v>
      </c>
      <c r="G61" s="10" t="s">
        <v>552</v>
      </c>
      <c r="H61" s="10" t="s">
        <v>29</v>
      </c>
      <c r="I61" s="10" t="s">
        <v>30</v>
      </c>
      <c r="J61" s="9">
        <v>262</v>
      </c>
      <c r="K61" s="10" t="s">
        <v>31</v>
      </c>
      <c r="L61" s="10" t="s">
        <v>32</v>
      </c>
      <c r="M61" s="10" t="s">
        <v>388</v>
      </c>
      <c r="N61" s="10" t="s">
        <v>199</v>
      </c>
      <c r="O61" s="10" t="s">
        <v>553</v>
      </c>
      <c r="P61" s="10" t="s">
        <v>554</v>
      </c>
      <c r="Q61" s="11"/>
      <c r="R61" s="10" t="s">
        <v>56</v>
      </c>
      <c r="S61" s="9">
        <v>16</v>
      </c>
      <c r="T61" s="9">
        <v>24</v>
      </c>
      <c r="U61" s="9">
        <v>0</v>
      </c>
      <c r="V61" s="9">
        <v>35</v>
      </c>
      <c r="W61" s="10" t="s">
        <v>38</v>
      </c>
      <c r="X61" s="9">
        <v>8.99</v>
      </c>
      <c r="Y61">
        <f t="shared" si="0"/>
        <v>0.4</v>
      </c>
      <c r="Z61"/>
      <c r="AA61" s="20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A62" s="7" t="s">
        <v>561</v>
      </c>
      <c r="B62" s="8" t="s">
        <v>229</v>
      </c>
      <c r="C62" s="9">
        <v>183652179</v>
      </c>
      <c r="D62" s="9">
        <v>183652179</v>
      </c>
      <c r="E62" s="10" t="s">
        <v>562</v>
      </c>
      <c r="F62" s="10" t="s">
        <v>563</v>
      </c>
      <c r="G62" s="10" t="s">
        <v>564</v>
      </c>
      <c r="H62" s="10" t="s">
        <v>29</v>
      </c>
      <c r="I62" s="10" t="s">
        <v>30</v>
      </c>
      <c r="J62" s="9">
        <v>952</v>
      </c>
      <c r="K62" s="10" t="s">
        <v>45</v>
      </c>
      <c r="L62" s="10" t="s">
        <v>61</v>
      </c>
      <c r="M62" s="10" t="s">
        <v>62</v>
      </c>
      <c r="N62" s="10" t="s">
        <v>63</v>
      </c>
      <c r="O62" s="10" t="s">
        <v>565</v>
      </c>
      <c r="P62" s="10" t="s">
        <v>566</v>
      </c>
      <c r="Q62" s="11"/>
      <c r="R62" s="10" t="s">
        <v>56</v>
      </c>
      <c r="S62" s="9">
        <v>9</v>
      </c>
      <c r="T62" s="9">
        <v>35</v>
      </c>
      <c r="U62" s="9">
        <v>0</v>
      </c>
      <c r="V62" s="9">
        <v>48</v>
      </c>
      <c r="W62" s="10" t="s">
        <v>38</v>
      </c>
      <c r="X62" s="9">
        <v>8.6300000000000008</v>
      </c>
      <c r="Y62">
        <f t="shared" si="0"/>
        <v>0.20454545454545456</v>
      </c>
      <c r="Z62"/>
      <c r="AA62" s="20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">
      <c r="A63" s="7" t="s">
        <v>567</v>
      </c>
      <c r="B63" s="8" t="s">
        <v>68</v>
      </c>
      <c r="C63" s="9">
        <v>32065795</v>
      </c>
      <c r="D63" s="9">
        <v>32065795</v>
      </c>
      <c r="E63" s="10" t="s">
        <v>568</v>
      </c>
      <c r="F63" s="10" t="s">
        <v>569</v>
      </c>
      <c r="G63" s="10" t="s">
        <v>570</v>
      </c>
      <c r="H63" s="10" t="s">
        <v>29</v>
      </c>
      <c r="I63" s="10" t="s">
        <v>30</v>
      </c>
      <c r="J63" s="9">
        <v>61</v>
      </c>
      <c r="K63" s="10" t="s">
        <v>45</v>
      </c>
      <c r="L63" s="10" t="s">
        <v>61</v>
      </c>
      <c r="M63" s="10" t="s">
        <v>119</v>
      </c>
      <c r="N63" s="10" t="s">
        <v>120</v>
      </c>
      <c r="O63" s="10" t="s">
        <v>571</v>
      </c>
      <c r="P63" s="10" t="s">
        <v>572</v>
      </c>
      <c r="Q63" s="11"/>
      <c r="R63" s="10" t="s">
        <v>56</v>
      </c>
      <c r="S63" s="9">
        <v>31</v>
      </c>
      <c r="T63" s="9">
        <v>66</v>
      </c>
      <c r="U63" s="9">
        <v>0</v>
      </c>
      <c r="V63" s="9">
        <v>100</v>
      </c>
      <c r="W63" s="10" t="s">
        <v>38</v>
      </c>
      <c r="X63" s="9">
        <v>8.49</v>
      </c>
      <c r="Y63">
        <f t="shared" si="0"/>
        <v>0.31958762886597936</v>
      </c>
      <c r="Z63"/>
      <c r="AA63" s="20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">
      <c r="A64" s="7" t="s">
        <v>573</v>
      </c>
      <c r="B64" s="8" t="s">
        <v>68</v>
      </c>
      <c r="C64" s="9">
        <v>111696716</v>
      </c>
      <c r="D64" s="9">
        <v>111696716</v>
      </c>
      <c r="E64" s="10" t="s">
        <v>574</v>
      </c>
      <c r="F64" s="10" t="s">
        <v>575</v>
      </c>
      <c r="G64" s="10" t="s">
        <v>576</v>
      </c>
      <c r="H64" s="10" t="s">
        <v>29</v>
      </c>
      <c r="I64" s="10" t="s">
        <v>30</v>
      </c>
      <c r="J64" s="9">
        <v>948</v>
      </c>
      <c r="K64" s="10" t="s">
        <v>31</v>
      </c>
      <c r="L64" s="10" t="s">
        <v>32</v>
      </c>
      <c r="M64" s="10" t="s">
        <v>62</v>
      </c>
      <c r="N64" s="10" t="s">
        <v>63</v>
      </c>
      <c r="O64" s="10" t="s">
        <v>577</v>
      </c>
      <c r="P64" s="10" t="s">
        <v>578</v>
      </c>
      <c r="Q64" s="11"/>
      <c r="R64" s="10" t="s">
        <v>56</v>
      </c>
      <c r="S64" s="9">
        <v>12</v>
      </c>
      <c r="T64" s="9">
        <v>21</v>
      </c>
      <c r="U64" s="9">
        <v>0</v>
      </c>
      <c r="V64" s="9">
        <v>68</v>
      </c>
      <c r="W64" s="10" t="s">
        <v>38</v>
      </c>
      <c r="X64" s="9">
        <v>8.0500000000000007</v>
      </c>
      <c r="Y64">
        <f t="shared" si="0"/>
        <v>0.36363636363636365</v>
      </c>
      <c r="Z64"/>
      <c r="AA64" s="20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">
      <c r="A65" s="7" t="s">
        <v>579</v>
      </c>
      <c r="B65" s="8" t="s">
        <v>75</v>
      </c>
      <c r="C65" s="9">
        <v>68055953</v>
      </c>
      <c r="D65" s="9">
        <v>68055953</v>
      </c>
      <c r="E65" s="10" t="s">
        <v>580</v>
      </c>
      <c r="F65" s="10" t="s">
        <v>581</v>
      </c>
      <c r="G65" s="10" t="s">
        <v>582</v>
      </c>
      <c r="H65" s="10" t="s">
        <v>29</v>
      </c>
      <c r="I65" s="10" t="s">
        <v>30</v>
      </c>
      <c r="J65" s="9">
        <v>385</v>
      </c>
      <c r="K65" s="10" t="s">
        <v>31</v>
      </c>
      <c r="L65" s="10" t="s">
        <v>32</v>
      </c>
      <c r="M65" s="10" t="s">
        <v>111</v>
      </c>
      <c r="N65" s="10" t="s">
        <v>79</v>
      </c>
      <c r="O65" s="10" t="s">
        <v>583</v>
      </c>
      <c r="P65" s="10" t="s">
        <v>584</v>
      </c>
      <c r="Q65" s="11"/>
      <c r="R65" s="10" t="s">
        <v>56</v>
      </c>
      <c r="S65" s="9">
        <v>37</v>
      </c>
      <c r="T65" s="9">
        <v>52</v>
      </c>
      <c r="U65" s="9">
        <v>0</v>
      </c>
      <c r="V65" s="9">
        <v>110</v>
      </c>
      <c r="W65" s="10" t="s">
        <v>38</v>
      </c>
      <c r="X65" s="9">
        <v>8.02</v>
      </c>
      <c r="Y65">
        <f t="shared" si="0"/>
        <v>0.4157303370786517</v>
      </c>
      <c r="Z65"/>
      <c r="AA65" s="20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">
      <c r="A66" s="7" t="s">
        <v>585</v>
      </c>
      <c r="B66" s="8" t="s">
        <v>100</v>
      </c>
      <c r="C66" s="9">
        <v>124402736</v>
      </c>
      <c r="D66" s="9">
        <v>124402736</v>
      </c>
      <c r="E66" s="10" t="s">
        <v>586</v>
      </c>
      <c r="F66" s="10" t="s">
        <v>587</v>
      </c>
      <c r="G66" s="10" t="s">
        <v>588</v>
      </c>
      <c r="H66" s="10" t="s">
        <v>29</v>
      </c>
      <c r="I66" s="10" t="s">
        <v>30</v>
      </c>
      <c r="J66" s="9">
        <v>2355</v>
      </c>
      <c r="K66" s="10" t="s">
        <v>45</v>
      </c>
      <c r="L66" s="10" t="s">
        <v>61</v>
      </c>
      <c r="M66" s="10" t="s">
        <v>63</v>
      </c>
      <c r="N66" s="10" t="s">
        <v>79</v>
      </c>
      <c r="O66" s="10" t="s">
        <v>589</v>
      </c>
      <c r="P66" s="10" t="s">
        <v>590</v>
      </c>
      <c r="Q66" s="11"/>
      <c r="R66" s="10" t="s">
        <v>56</v>
      </c>
      <c r="S66" s="9">
        <v>20</v>
      </c>
      <c r="T66" s="9">
        <v>44</v>
      </c>
      <c r="U66" s="9">
        <v>0</v>
      </c>
      <c r="V66" s="9">
        <v>82</v>
      </c>
      <c r="W66" s="10" t="s">
        <v>38</v>
      </c>
      <c r="X66" s="9">
        <v>8.02</v>
      </c>
      <c r="Y66">
        <f t="shared" ref="Y66:Y129" si="7">S66/(S66+T66)</f>
        <v>0.3125</v>
      </c>
      <c r="Z66"/>
      <c r="AA66" s="20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">
      <c r="A67" s="7" t="s">
        <v>597</v>
      </c>
      <c r="B67" s="8" t="s">
        <v>83</v>
      </c>
      <c r="C67" s="9">
        <v>140453136</v>
      </c>
      <c r="D67" s="9">
        <v>140453136</v>
      </c>
      <c r="E67" s="10" t="s">
        <v>598</v>
      </c>
      <c r="F67" s="10" t="s">
        <v>599</v>
      </c>
      <c r="G67" s="10" t="s">
        <v>600</v>
      </c>
      <c r="H67" s="10" t="s">
        <v>29</v>
      </c>
      <c r="I67" s="10" t="s">
        <v>30</v>
      </c>
      <c r="J67" s="9">
        <v>600</v>
      </c>
      <c r="K67" s="10" t="s">
        <v>32</v>
      </c>
      <c r="L67" s="10" t="s">
        <v>61</v>
      </c>
      <c r="M67" s="10" t="s">
        <v>33</v>
      </c>
      <c r="N67" s="10" t="s">
        <v>119</v>
      </c>
      <c r="O67" s="10" t="s">
        <v>601</v>
      </c>
      <c r="P67" s="10" t="s">
        <v>602</v>
      </c>
      <c r="Q67" s="10" t="s">
        <v>603</v>
      </c>
      <c r="R67" s="10" t="s">
        <v>261</v>
      </c>
      <c r="S67" s="9">
        <v>10</v>
      </c>
      <c r="T67" s="9">
        <v>17</v>
      </c>
      <c r="U67" s="9">
        <v>0</v>
      </c>
      <c r="V67" s="9">
        <v>31</v>
      </c>
      <c r="W67" s="10" t="s">
        <v>38</v>
      </c>
      <c r="X67" s="9">
        <v>7.78</v>
      </c>
      <c r="Y67">
        <f t="shared" si="7"/>
        <v>0.37037037037037035</v>
      </c>
      <c r="Z67"/>
      <c r="AA67" s="20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">
      <c r="A68" s="7" t="s">
        <v>610</v>
      </c>
      <c r="B68" s="8" t="s">
        <v>229</v>
      </c>
      <c r="C68" s="9">
        <v>119216145</v>
      </c>
      <c r="D68" s="9">
        <v>119216145</v>
      </c>
      <c r="E68" s="10" t="s">
        <v>611</v>
      </c>
      <c r="F68" s="10" t="s">
        <v>612</v>
      </c>
      <c r="G68" s="10" t="s">
        <v>613</v>
      </c>
      <c r="H68" s="10" t="s">
        <v>29</v>
      </c>
      <c r="I68" s="10" t="s">
        <v>30</v>
      </c>
      <c r="J68" s="9">
        <v>663</v>
      </c>
      <c r="K68" s="10" t="s">
        <v>31</v>
      </c>
      <c r="L68" s="10" t="s">
        <v>32</v>
      </c>
      <c r="M68" s="10" t="s">
        <v>32</v>
      </c>
      <c r="N68" s="10" t="s">
        <v>33</v>
      </c>
      <c r="O68" s="10" t="s">
        <v>614</v>
      </c>
      <c r="P68" s="10" t="s">
        <v>615</v>
      </c>
      <c r="Q68" s="11"/>
      <c r="R68" s="10" t="s">
        <v>56</v>
      </c>
      <c r="S68" s="9">
        <v>16</v>
      </c>
      <c r="T68" s="9">
        <v>29</v>
      </c>
      <c r="U68" s="9">
        <v>0</v>
      </c>
      <c r="V68" s="9">
        <v>48</v>
      </c>
      <c r="W68" s="10" t="s">
        <v>38</v>
      </c>
      <c r="X68" s="9">
        <v>7.63</v>
      </c>
      <c r="Y68">
        <f t="shared" si="7"/>
        <v>0.35555555555555557</v>
      </c>
      <c r="Z68"/>
      <c r="AA68" s="20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">
      <c r="A69" s="7" t="s">
        <v>623</v>
      </c>
      <c r="B69" s="8" t="s">
        <v>25</v>
      </c>
      <c r="C69" s="9">
        <v>227907816</v>
      </c>
      <c r="D69" s="9">
        <v>227907816</v>
      </c>
      <c r="E69" s="10" t="s">
        <v>624</v>
      </c>
      <c r="F69" s="10" t="s">
        <v>625</v>
      </c>
      <c r="G69" s="10" t="s">
        <v>626</v>
      </c>
      <c r="H69" s="10" t="s">
        <v>29</v>
      </c>
      <c r="I69" s="10" t="s">
        <v>30</v>
      </c>
      <c r="J69" s="9">
        <v>1125</v>
      </c>
      <c r="K69" s="10" t="s">
        <v>31</v>
      </c>
      <c r="L69" s="10" t="s">
        <v>32</v>
      </c>
      <c r="M69" s="10" t="s">
        <v>63</v>
      </c>
      <c r="N69" s="10" t="s">
        <v>79</v>
      </c>
      <c r="O69" s="10" t="s">
        <v>627</v>
      </c>
      <c r="P69" s="10" t="s">
        <v>628</v>
      </c>
      <c r="Q69" s="11"/>
      <c r="R69" s="10" t="s">
        <v>56</v>
      </c>
      <c r="S69" s="9">
        <v>11</v>
      </c>
      <c r="T69" s="9">
        <v>19</v>
      </c>
      <c r="U69" s="9">
        <v>0</v>
      </c>
      <c r="V69" s="9">
        <v>33</v>
      </c>
      <c r="W69" s="10" t="s">
        <v>38</v>
      </c>
      <c r="X69" s="9">
        <v>7.35</v>
      </c>
      <c r="Y69">
        <f t="shared" si="7"/>
        <v>0.36666666666666664</v>
      </c>
      <c r="Z69"/>
      <c r="AA69" s="20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">
      <c r="A70" s="7" t="s">
        <v>635</v>
      </c>
      <c r="B70" s="8" t="s">
        <v>40</v>
      </c>
      <c r="C70" s="9">
        <v>124952518</v>
      </c>
      <c r="D70" s="9">
        <v>124952518</v>
      </c>
      <c r="E70" s="10" t="s">
        <v>636</v>
      </c>
      <c r="F70" s="10" t="s">
        <v>637</v>
      </c>
      <c r="G70" s="10" t="s">
        <v>638</v>
      </c>
      <c r="H70" s="10" t="s">
        <v>29</v>
      </c>
      <c r="I70" s="10" t="s">
        <v>30</v>
      </c>
      <c r="J70" s="9">
        <v>351</v>
      </c>
      <c r="K70" s="10" t="s">
        <v>31</v>
      </c>
      <c r="L70" s="10" t="s">
        <v>32</v>
      </c>
      <c r="M70" s="10" t="s">
        <v>63</v>
      </c>
      <c r="N70" s="10" t="s">
        <v>111</v>
      </c>
      <c r="O70" s="10" t="s">
        <v>639</v>
      </c>
      <c r="P70" s="10" t="s">
        <v>640</v>
      </c>
      <c r="Q70" s="11"/>
      <c r="R70" s="10" t="s">
        <v>56</v>
      </c>
      <c r="S70" s="9">
        <v>14</v>
      </c>
      <c r="T70" s="9">
        <v>20</v>
      </c>
      <c r="U70" s="9">
        <v>0</v>
      </c>
      <c r="V70" s="9">
        <v>62</v>
      </c>
      <c r="W70" s="10" t="s">
        <v>38</v>
      </c>
      <c r="X70" s="9">
        <v>6.61</v>
      </c>
      <c r="Y70">
        <f t="shared" si="7"/>
        <v>0.41176470588235292</v>
      </c>
      <c r="Z70"/>
      <c r="AA70" s="2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">
      <c r="A71" s="7" t="s">
        <v>647</v>
      </c>
      <c r="B71" s="8" t="s">
        <v>115</v>
      </c>
      <c r="C71" s="9">
        <v>36563735</v>
      </c>
      <c r="D71" s="9">
        <v>36563735</v>
      </c>
      <c r="E71" s="10" t="s">
        <v>648</v>
      </c>
      <c r="F71" s="10" t="s">
        <v>649</v>
      </c>
      <c r="G71" s="10" t="s">
        <v>650</v>
      </c>
      <c r="H71" s="10" t="s">
        <v>29</v>
      </c>
      <c r="I71" s="10" t="s">
        <v>30</v>
      </c>
      <c r="J71" s="9">
        <v>516</v>
      </c>
      <c r="K71" s="10" t="s">
        <v>45</v>
      </c>
      <c r="L71" s="10" t="s">
        <v>61</v>
      </c>
      <c r="M71" s="10" t="s">
        <v>31</v>
      </c>
      <c r="N71" s="10" t="s">
        <v>119</v>
      </c>
      <c r="O71" s="10" t="s">
        <v>651</v>
      </c>
      <c r="P71" s="10" t="s">
        <v>652</v>
      </c>
      <c r="Q71" s="11"/>
      <c r="R71" s="10" t="s">
        <v>56</v>
      </c>
      <c r="S71" s="9">
        <v>7</v>
      </c>
      <c r="T71" s="9">
        <v>18</v>
      </c>
      <c r="U71" s="9">
        <v>0</v>
      </c>
      <c r="V71" s="9">
        <v>30</v>
      </c>
      <c r="W71" s="10" t="s">
        <v>38</v>
      </c>
      <c r="X71" s="9">
        <v>6.26</v>
      </c>
      <c r="Y71">
        <f t="shared" si="7"/>
        <v>0.28000000000000003</v>
      </c>
      <c r="Z71"/>
      <c r="AA71" s="20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">
      <c r="A72" s="7" t="s">
        <v>653</v>
      </c>
      <c r="B72" s="8" t="s">
        <v>617</v>
      </c>
      <c r="C72" s="9">
        <v>76438037</v>
      </c>
      <c r="D72" s="9">
        <v>76438037</v>
      </c>
      <c r="E72" s="10" t="s">
        <v>654</v>
      </c>
      <c r="F72" s="10" t="s">
        <v>655</v>
      </c>
      <c r="G72" s="10" t="s">
        <v>656</v>
      </c>
      <c r="H72" s="10" t="s">
        <v>29</v>
      </c>
      <c r="I72" s="10" t="s">
        <v>30</v>
      </c>
      <c r="J72" s="9">
        <v>126</v>
      </c>
      <c r="K72" s="10" t="s">
        <v>45</v>
      </c>
      <c r="L72" s="10" t="s">
        <v>657</v>
      </c>
      <c r="M72" s="10" t="s">
        <v>539</v>
      </c>
      <c r="N72" s="10" t="s">
        <v>120</v>
      </c>
      <c r="O72" s="10" t="s">
        <v>658</v>
      </c>
      <c r="P72" s="10" t="s">
        <v>659</v>
      </c>
      <c r="Q72" s="11"/>
      <c r="R72" s="10" t="s">
        <v>56</v>
      </c>
      <c r="S72" s="9">
        <v>19</v>
      </c>
      <c r="T72" s="9">
        <v>39</v>
      </c>
      <c r="U72" s="9">
        <v>0</v>
      </c>
      <c r="V72" s="9">
        <v>68</v>
      </c>
      <c r="W72" s="10" t="s">
        <v>38</v>
      </c>
      <c r="X72" s="9">
        <v>6.25</v>
      </c>
      <c r="Y72">
        <f t="shared" si="7"/>
        <v>0.32758620689655171</v>
      </c>
      <c r="Z72"/>
      <c r="AA72" s="20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">
      <c r="A73" s="7" t="s">
        <v>660</v>
      </c>
      <c r="B73" s="8" t="s">
        <v>661</v>
      </c>
      <c r="C73" s="9">
        <v>74561566</v>
      </c>
      <c r="D73" s="9">
        <v>74561566</v>
      </c>
      <c r="E73" s="10" t="s">
        <v>662</v>
      </c>
      <c r="F73" s="10" t="s">
        <v>663</v>
      </c>
      <c r="G73" s="10" t="s">
        <v>664</v>
      </c>
      <c r="H73" s="10" t="s">
        <v>29</v>
      </c>
      <c r="I73" s="10" t="s">
        <v>30</v>
      </c>
      <c r="J73" s="9">
        <v>45</v>
      </c>
      <c r="K73" s="10" t="s">
        <v>45</v>
      </c>
      <c r="L73" s="10" t="s">
        <v>61</v>
      </c>
      <c r="M73" s="10" t="s">
        <v>63</v>
      </c>
      <c r="N73" s="10" t="s">
        <v>79</v>
      </c>
      <c r="O73" s="10" t="s">
        <v>665</v>
      </c>
      <c r="P73" s="10" t="s">
        <v>666</v>
      </c>
      <c r="Q73" s="10" t="s">
        <v>667</v>
      </c>
      <c r="R73" s="10" t="s">
        <v>56</v>
      </c>
      <c r="S73" s="9">
        <v>7</v>
      </c>
      <c r="T73" s="9">
        <v>15</v>
      </c>
      <c r="U73" s="9">
        <v>0</v>
      </c>
      <c r="V73" s="9">
        <v>33</v>
      </c>
      <c r="W73" s="10" t="s">
        <v>38</v>
      </c>
      <c r="X73" s="9">
        <v>6.21</v>
      </c>
      <c r="Y73">
        <f t="shared" si="7"/>
        <v>0.31818181818181818</v>
      </c>
      <c r="Z73"/>
      <c r="AA73" s="20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">
      <c r="A74" s="7" t="s">
        <v>668</v>
      </c>
      <c r="B74" s="8" t="s">
        <v>68</v>
      </c>
      <c r="C74" s="9">
        <v>152639365</v>
      </c>
      <c r="D74" s="9">
        <v>152639365</v>
      </c>
      <c r="E74" s="10" t="s">
        <v>669</v>
      </c>
      <c r="F74" s="10" t="s">
        <v>670</v>
      </c>
      <c r="G74" s="10" t="s">
        <v>671</v>
      </c>
      <c r="H74" s="10" t="s">
        <v>29</v>
      </c>
      <c r="I74" s="10" t="s">
        <v>30</v>
      </c>
      <c r="J74" s="9">
        <v>5475</v>
      </c>
      <c r="K74" s="10" t="s">
        <v>61</v>
      </c>
      <c r="L74" s="10" t="s">
        <v>31</v>
      </c>
      <c r="M74" s="10" t="s">
        <v>120</v>
      </c>
      <c r="N74" s="10" t="s">
        <v>148</v>
      </c>
      <c r="O74" s="10" t="s">
        <v>672</v>
      </c>
      <c r="P74" s="10" t="s">
        <v>673</v>
      </c>
      <c r="Q74" s="11"/>
      <c r="R74" s="10" t="s">
        <v>56</v>
      </c>
      <c r="S74" s="9">
        <v>12</v>
      </c>
      <c r="T74" s="9">
        <v>21</v>
      </c>
      <c r="U74" s="9">
        <v>1</v>
      </c>
      <c r="V74" s="9">
        <v>45</v>
      </c>
      <c r="W74" s="10" t="s">
        <v>38</v>
      </c>
      <c r="X74" s="9">
        <v>5.97</v>
      </c>
      <c r="Y74">
        <f t="shared" si="7"/>
        <v>0.36363636363636365</v>
      </c>
      <c r="Z74"/>
      <c r="AA74" s="20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">
      <c r="A75" s="7" t="s">
        <v>676</v>
      </c>
      <c r="B75" s="8" t="s">
        <v>131</v>
      </c>
      <c r="C75" s="9">
        <v>176935417</v>
      </c>
      <c r="D75" s="9">
        <v>176935417</v>
      </c>
      <c r="E75" s="10" t="s">
        <v>677</v>
      </c>
      <c r="F75" s="10" t="s">
        <v>678</v>
      </c>
      <c r="G75" s="10" t="s">
        <v>679</v>
      </c>
      <c r="H75" s="10" t="s">
        <v>29</v>
      </c>
      <c r="I75" s="10" t="s">
        <v>30</v>
      </c>
      <c r="J75" s="9">
        <v>121</v>
      </c>
      <c r="K75" s="10" t="s">
        <v>31</v>
      </c>
      <c r="L75" s="10" t="s">
        <v>32</v>
      </c>
      <c r="M75" s="10" t="s">
        <v>44</v>
      </c>
      <c r="N75" s="10" t="s">
        <v>680</v>
      </c>
      <c r="O75" s="10" t="s">
        <v>681</v>
      </c>
      <c r="P75" s="10" t="s">
        <v>682</v>
      </c>
      <c r="Q75" s="10" t="s">
        <v>683</v>
      </c>
      <c r="R75" s="10" t="s">
        <v>37</v>
      </c>
      <c r="S75" s="9">
        <v>30</v>
      </c>
      <c r="T75" s="9">
        <v>45</v>
      </c>
      <c r="U75" s="9">
        <v>0</v>
      </c>
      <c r="V75" s="9">
        <v>99</v>
      </c>
      <c r="W75" s="10" t="s">
        <v>38</v>
      </c>
      <c r="X75" s="9">
        <v>5.84</v>
      </c>
      <c r="Y75">
        <f t="shared" si="7"/>
        <v>0.4</v>
      </c>
      <c r="Z75"/>
      <c r="AA75" s="20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">
      <c r="A76" s="7" t="s">
        <v>684</v>
      </c>
      <c r="B76" s="8" t="s">
        <v>152</v>
      </c>
      <c r="C76" s="9">
        <v>104497010</v>
      </c>
      <c r="D76" s="9">
        <v>104497010</v>
      </c>
      <c r="E76" s="10" t="s">
        <v>685</v>
      </c>
      <c r="F76" s="10" t="s">
        <v>686</v>
      </c>
      <c r="G76" s="10" t="s">
        <v>687</v>
      </c>
      <c r="H76" s="10" t="s">
        <v>29</v>
      </c>
      <c r="I76" s="10" t="s">
        <v>30</v>
      </c>
      <c r="J76" s="9">
        <v>780</v>
      </c>
      <c r="K76" s="10" t="s">
        <v>45</v>
      </c>
      <c r="L76" s="10" t="s">
        <v>61</v>
      </c>
      <c r="M76" s="10" t="s">
        <v>44</v>
      </c>
      <c r="N76" s="10" t="s">
        <v>680</v>
      </c>
      <c r="O76" s="10" t="s">
        <v>688</v>
      </c>
      <c r="P76" s="10" t="s">
        <v>689</v>
      </c>
      <c r="Q76" s="10" t="s">
        <v>690</v>
      </c>
      <c r="R76" s="10" t="s">
        <v>261</v>
      </c>
      <c r="S76" s="9">
        <v>13</v>
      </c>
      <c r="T76" s="9">
        <v>20</v>
      </c>
      <c r="U76" s="9">
        <v>0</v>
      </c>
      <c r="V76" s="9">
        <v>39</v>
      </c>
      <c r="W76" s="10" t="s">
        <v>38</v>
      </c>
      <c r="X76" s="9">
        <v>5.05</v>
      </c>
      <c r="Y76">
        <f t="shared" si="7"/>
        <v>0.39393939393939392</v>
      </c>
      <c r="Z76"/>
      <c r="AA76" s="20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">
      <c r="A77" s="7" t="s">
        <v>691</v>
      </c>
      <c r="B77" s="8" t="s">
        <v>40</v>
      </c>
      <c r="C77" s="9">
        <v>100493457</v>
      </c>
      <c r="D77" s="9">
        <v>100493457</v>
      </c>
      <c r="E77" s="10" t="s">
        <v>692</v>
      </c>
      <c r="F77" s="10" t="s">
        <v>693</v>
      </c>
      <c r="G77" s="10" t="s">
        <v>694</v>
      </c>
      <c r="H77" s="10" t="s">
        <v>29</v>
      </c>
      <c r="I77" s="10" t="s">
        <v>30</v>
      </c>
      <c r="J77" s="9">
        <v>797</v>
      </c>
      <c r="K77" s="10" t="s">
        <v>45</v>
      </c>
      <c r="L77" s="10" t="s">
        <v>61</v>
      </c>
      <c r="M77" s="10" t="s">
        <v>44</v>
      </c>
      <c r="N77" s="10" t="s">
        <v>120</v>
      </c>
      <c r="O77" s="10" t="s">
        <v>695</v>
      </c>
      <c r="P77" s="10" t="s">
        <v>696</v>
      </c>
      <c r="Q77" s="11"/>
      <c r="R77" s="10" t="s">
        <v>56</v>
      </c>
      <c r="S77" s="9">
        <v>12</v>
      </c>
      <c r="T77" s="9">
        <v>27</v>
      </c>
      <c r="U77" s="9">
        <v>0</v>
      </c>
      <c r="V77" s="9">
        <v>44</v>
      </c>
      <c r="W77" s="10" t="s">
        <v>38</v>
      </c>
      <c r="X77" s="9">
        <v>4.67</v>
      </c>
      <c r="Y77">
        <f t="shared" si="7"/>
        <v>0.30769230769230771</v>
      </c>
      <c r="Z77"/>
      <c r="AA77" s="20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">
      <c r="A78" s="7" t="s">
        <v>697</v>
      </c>
      <c r="B78" s="8" t="s">
        <v>229</v>
      </c>
      <c r="C78" s="9">
        <v>129131051</v>
      </c>
      <c r="D78" s="9">
        <v>129131051</v>
      </c>
      <c r="E78" s="10" t="s">
        <v>698</v>
      </c>
      <c r="F78" s="10" t="s">
        <v>699</v>
      </c>
      <c r="G78" s="10" t="s">
        <v>700</v>
      </c>
      <c r="H78" s="10" t="s">
        <v>29</v>
      </c>
      <c r="I78" s="10" t="s">
        <v>30</v>
      </c>
      <c r="J78" s="9">
        <v>863</v>
      </c>
      <c r="K78" s="10" t="s">
        <v>45</v>
      </c>
      <c r="L78" s="10" t="s">
        <v>32</v>
      </c>
      <c r="M78" s="10" t="s">
        <v>63</v>
      </c>
      <c r="N78" s="10" t="s">
        <v>325</v>
      </c>
      <c r="O78" s="10" t="s">
        <v>701</v>
      </c>
      <c r="P78" s="10" t="s">
        <v>702</v>
      </c>
      <c r="Q78" s="11"/>
      <c r="R78" s="10" t="s">
        <v>56</v>
      </c>
      <c r="S78" s="9">
        <v>15</v>
      </c>
      <c r="T78" s="9">
        <v>27</v>
      </c>
      <c r="U78" s="9">
        <v>0</v>
      </c>
      <c r="V78" s="9">
        <v>35</v>
      </c>
      <c r="W78" s="10" t="s">
        <v>38</v>
      </c>
      <c r="X78" s="9">
        <v>4.62</v>
      </c>
      <c r="Y78">
        <f t="shared" si="7"/>
        <v>0.35714285714285715</v>
      </c>
      <c r="Z78"/>
      <c r="AA78" s="20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">
      <c r="A79" s="7" t="s">
        <v>711</v>
      </c>
      <c r="B79" s="8" t="s">
        <v>115</v>
      </c>
      <c r="C79" s="9">
        <v>20234129</v>
      </c>
      <c r="D79" s="9">
        <v>20234129</v>
      </c>
      <c r="E79" s="10" t="s">
        <v>712</v>
      </c>
      <c r="F79" s="10" t="s">
        <v>713</v>
      </c>
      <c r="G79" s="10" t="s">
        <v>714</v>
      </c>
      <c r="H79" s="10" t="s">
        <v>29</v>
      </c>
      <c r="I79" s="10" t="s">
        <v>30</v>
      </c>
      <c r="J79" s="9">
        <v>363</v>
      </c>
      <c r="K79" s="10" t="s">
        <v>45</v>
      </c>
      <c r="L79" s="10" t="s">
        <v>61</v>
      </c>
      <c r="M79" s="10" t="s">
        <v>44</v>
      </c>
      <c r="N79" s="10" t="s">
        <v>45</v>
      </c>
      <c r="O79" s="10" t="s">
        <v>715</v>
      </c>
      <c r="P79" s="10" t="s">
        <v>716</v>
      </c>
      <c r="Q79" s="11"/>
      <c r="R79" s="10" t="s">
        <v>182</v>
      </c>
      <c r="S79" s="9">
        <v>18</v>
      </c>
      <c r="T79" s="9">
        <v>8</v>
      </c>
      <c r="U79" s="9">
        <v>0</v>
      </c>
      <c r="V79" s="9">
        <v>52</v>
      </c>
      <c r="W79" s="10" t="s">
        <v>38</v>
      </c>
      <c r="X79" s="9">
        <v>4.42</v>
      </c>
      <c r="Y79">
        <f t="shared" si="7"/>
        <v>0.69230769230769229</v>
      </c>
      <c r="Z79"/>
      <c r="AA79" s="20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">
      <c r="A80" s="7" t="s">
        <v>717</v>
      </c>
      <c r="B80" s="8" t="s">
        <v>91</v>
      </c>
      <c r="C80" s="9">
        <v>122665471</v>
      </c>
      <c r="D80" s="9">
        <v>122665471</v>
      </c>
      <c r="E80" s="10" t="s">
        <v>718</v>
      </c>
      <c r="F80" s="10" t="s">
        <v>719</v>
      </c>
      <c r="G80" s="10" t="s">
        <v>720</v>
      </c>
      <c r="H80" s="10" t="s">
        <v>29</v>
      </c>
      <c r="I80" s="10" t="s">
        <v>30</v>
      </c>
      <c r="J80" s="9">
        <v>348</v>
      </c>
      <c r="K80" s="10" t="s">
        <v>31</v>
      </c>
      <c r="L80" s="10" t="s">
        <v>32</v>
      </c>
      <c r="M80" s="10" t="s">
        <v>119</v>
      </c>
      <c r="N80" s="10" t="s">
        <v>120</v>
      </c>
      <c r="O80" s="10" t="s">
        <v>721</v>
      </c>
      <c r="P80" s="10" t="s">
        <v>722</v>
      </c>
      <c r="Q80" s="11"/>
      <c r="R80" s="10" t="s">
        <v>56</v>
      </c>
      <c r="S80" s="9">
        <v>12</v>
      </c>
      <c r="T80" s="9">
        <v>29</v>
      </c>
      <c r="U80" s="9">
        <v>1</v>
      </c>
      <c r="V80" s="9">
        <v>46</v>
      </c>
      <c r="W80" s="10" t="s">
        <v>38</v>
      </c>
      <c r="X80" s="9">
        <v>4.3099999999999996</v>
      </c>
      <c r="Y80">
        <f t="shared" si="7"/>
        <v>0.29268292682926828</v>
      </c>
      <c r="Z80"/>
      <c r="AA80" s="2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">
      <c r="A81" s="7" t="s">
        <v>723</v>
      </c>
      <c r="B81" s="8" t="s">
        <v>40</v>
      </c>
      <c r="C81" s="9">
        <v>52416427</v>
      </c>
      <c r="D81" s="9">
        <v>52416427</v>
      </c>
      <c r="E81" s="10" t="s">
        <v>724</v>
      </c>
      <c r="F81" s="10" t="s">
        <v>725</v>
      </c>
      <c r="G81" s="10" t="s">
        <v>726</v>
      </c>
      <c r="H81" s="10" t="s">
        <v>29</v>
      </c>
      <c r="I81" s="10" t="s">
        <v>30</v>
      </c>
      <c r="J81" s="9">
        <v>2633</v>
      </c>
      <c r="K81" s="10" t="s">
        <v>31</v>
      </c>
      <c r="L81" s="10" t="s">
        <v>32</v>
      </c>
      <c r="M81" s="10" t="s">
        <v>31</v>
      </c>
      <c r="N81" s="10" t="s">
        <v>63</v>
      </c>
      <c r="O81" s="10" t="s">
        <v>727</v>
      </c>
      <c r="P81" s="10" t="s">
        <v>728</v>
      </c>
      <c r="Q81" s="11"/>
      <c r="R81" s="10" t="s">
        <v>56</v>
      </c>
      <c r="S81" s="9">
        <v>36</v>
      </c>
      <c r="T81" s="9">
        <v>63</v>
      </c>
      <c r="U81" s="9">
        <v>0</v>
      </c>
      <c r="V81" s="9">
        <v>123</v>
      </c>
      <c r="W81" s="10" t="s">
        <v>38</v>
      </c>
      <c r="X81" s="9">
        <v>4.3</v>
      </c>
      <c r="Y81">
        <f t="shared" si="7"/>
        <v>0.36363636363636365</v>
      </c>
      <c r="Z81"/>
      <c r="AA81" s="20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">
      <c r="A82" s="7" t="s">
        <v>729</v>
      </c>
      <c r="B82" s="8" t="s">
        <v>75</v>
      </c>
      <c r="C82" s="9">
        <v>74709262</v>
      </c>
      <c r="D82" s="9">
        <v>74709262</v>
      </c>
      <c r="E82" s="10" t="s">
        <v>730</v>
      </c>
      <c r="F82" s="10" t="s">
        <v>731</v>
      </c>
      <c r="G82" s="10" t="s">
        <v>732</v>
      </c>
      <c r="H82" s="10" t="s">
        <v>29</v>
      </c>
      <c r="I82" s="10" t="s">
        <v>30</v>
      </c>
      <c r="J82" s="9">
        <v>411</v>
      </c>
      <c r="K82" s="10" t="s">
        <v>31</v>
      </c>
      <c r="L82" s="10" t="s">
        <v>32</v>
      </c>
      <c r="M82" s="10" t="s">
        <v>62</v>
      </c>
      <c r="N82" s="10" t="s">
        <v>63</v>
      </c>
      <c r="O82" s="10" t="s">
        <v>733</v>
      </c>
      <c r="P82" s="10" t="s">
        <v>734</v>
      </c>
      <c r="Q82" s="11"/>
      <c r="R82" s="10" t="s">
        <v>56</v>
      </c>
      <c r="S82" s="9">
        <v>6</v>
      </c>
      <c r="T82" s="9">
        <v>14</v>
      </c>
      <c r="U82" s="9">
        <v>0</v>
      </c>
      <c r="V82" s="9">
        <v>37</v>
      </c>
      <c r="W82" s="10" t="s">
        <v>38</v>
      </c>
      <c r="X82" s="9">
        <v>4.2699999999999996</v>
      </c>
      <c r="Y82">
        <f t="shared" si="7"/>
        <v>0.3</v>
      </c>
      <c r="Z82"/>
      <c r="AA82" s="20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 s="7" t="s">
        <v>735</v>
      </c>
      <c r="B83" s="8" t="s">
        <v>100</v>
      </c>
      <c r="C83" s="9">
        <v>7269894</v>
      </c>
      <c r="D83" s="9">
        <v>7269894</v>
      </c>
      <c r="E83" s="10" t="s">
        <v>736</v>
      </c>
      <c r="F83" s="10" t="s">
        <v>737</v>
      </c>
      <c r="G83" s="10" t="s">
        <v>738</v>
      </c>
      <c r="H83" s="10" t="s">
        <v>29</v>
      </c>
      <c r="I83" s="10" t="s">
        <v>30</v>
      </c>
      <c r="J83" s="9">
        <v>376</v>
      </c>
      <c r="K83" s="10" t="s">
        <v>32</v>
      </c>
      <c r="L83" s="10" t="s">
        <v>31</v>
      </c>
      <c r="M83" s="10" t="s">
        <v>63</v>
      </c>
      <c r="N83" s="10" t="s">
        <v>62</v>
      </c>
      <c r="O83" s="10" t="s">
        <v>739</v>
      </c>
      <c r="P83" s="10" t="s">
        <v>740</v>
      </c>
      <c r="Q83" s="11"/>
      <c r="R83" s="10" t="s">
        <v>56</v>
      </c>
      <c r="S83" s="9">
        <v>7</v>
      </c>
      <c r="T83" s="9">
        <v>22</v>
      </c>
      <c r="U83" s="9">
        <v>0</v>
      </c>
      <c r="V83" s="9">
        <v>25</v>
      </c>
      <c r="W83" s="10" t="s">
        <v>38</v>
      </c>
      <c r="X83" s="9">
        <v>4.2300000000000004</v>
      </c>
      <c r="Y83">
        <f t="shared" si="7"/>
        <v>0.2413793103448276</v>
      </c>
      <c r="Z83"/>
      <c r="AA83" s="20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">
      <c r="A84" s="7" t="s">
        <v>741</v>
      </c>
      <c r="B84" s="8" t="s">
        <v>742</v>
      </c>
      <c r="C84" s="9">
        <v>34802319</v>
      </c>
      <c r="D84" s="9">
        <v>34802319</v>
      </c>
      <c r="E84" s="10" t="s">
        <v>743</v>
      </c>
      <c r="F84" s="10" t="s">
        <v>744</v>
      </c>
      <c r="G84" s="10" t="s">
        <v>745</v>
      </c>
      <c r="H84" s="10" t="s">
        <v>29</v>
      </c>
      <c r="I84" s="10" t="s">
        <v>30</v>
      </c>
      <c r="J84" s="9">
        <v>742</v>
      </c>
      <c r="K84" s="10" t="s">
        <v>45</v>
      </c>
      <c r="L84" s="10" t="s">
        <v>32</v>
      </c>
      <c r="M84" s="10" t="s">
        <v>32</v>
      </c>
      <c r="N84" s="10" t="s">
        <v>119</v>
      </c>
      <c r="O84" s="10" t="s">
        <v>746</v>
      </c>
      <c r="P84" s="10" t="s">
        <v>747</v>
      </c>
      <c r="Q84" s="11"/>
      <c r="R84" s="10" t="s">
        <v>56</v>
      </c>
      <c r="S84" s="9">
        <v>8</v>
      </c>
      <c r="T84" s="9">
        <v>22</v>
      </c>
      <c r="U84" s="9">
        <v>0</v>
      </c>
      <c r="V84" s="9">
        <v>46</v>
      </c>
      <c r="W84" s="10" t="s">
        <v>38</v>
      </c>
      <c r="X84" s="9">
        <v>4.01</v>
      </c>
      <c r="Y84">
        <f t="shared" si="7"/>
        <v>0.26666666666666666</v>
      </c>
      <c r="Z84"/>
      <c r="AA84" s="20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">
      <c r="A85" s="7" t="s">
        <v>748</v>
      </c>
      <c r="B85" s="8" t="s">
        <v>152</v>
      </c>
      <c r="C85" s="9">
        <v>106461692</v>
      </c>
      <c r="D85" s="9">
        <v>106461692</v>
      </c>
      <c r="E85" s="10" t="s">
        <v>749</v>
      </c>
      <c r="F85" s="10" t="s">
        <v>750</v>
      </c>
      <c r="G85" s="10" t="s">
        <v>751</v>
      </c>
      <c r="H85" s="10" t="s">
        <v>29</v>
      </c>
      <c r="I85" s="10" t="s">
        <v>30</v>
      </c>
      <c r="J85" s="9">
        <v>292</v>
      </c>
      <c r="K85" s="10" t="s">
        <v>45</v>
      </c>
      <c r="L85" s="10" t="s">
        <v>61</v>
      </c>
      <c r="M85" s="10" t="s">
        <v>388</v>
      </c>
      <c r="N85" s="10" t="s">
        <v>199</v>
      </c>
      <c r="O85" s="10" t="s">
        <v>752</v>
      </c>
      <c r="P85" s="10" t="s">
        <v>753</v>
      </c>
      <c r="Q85" s="10" t="s">
        <v>754</v>
      </c>
      <c r="R85" s="10" t="s">
        <v>182</v>
      </c>
      <c r="S85" s="9">
        <v>20</v>
      </c>
      <c r="T85" s="9">
        <v>38</v>
      </c>
      <c r="U85" s="9">
        <v>0</v>
      </c>
      <c r="V85" s="9">
        <v>85</v>
      </c>
      <c r="W85" s="10" t="s">
        <v>38</v>
      </c>
      <c r="X85" s="9">
        <v>3.86</v>
      </c>
      <c r="Y85">
        <f t="shared" si="7"/>
        <v>0.34482758620689657</v>
      </c>
      <c r="Z85"/>
      <c r="AA85" s="20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">
      <c r="A86" s="7" t="s">
        <v>755</v>
      </c>
      <c r="B86" s="8" t="s">
        <v>229</v>
      </c>
      <c r="C86" s="9">
        <v>111464204</v>
      </c>
      <c r="D86" s="9">
        <v>111464204</v>
      </c>
      <c r="E86" s="10" t="s">
        <v>756</v>
      </c>
      <c r="F86" s="10" t="s">
        <v>757</v>
      </c>
      <c r="G86" s="10" t="s">
        <v>758</v>
      </c>
      <c r="H86" s="10" t="s">
        <v>29</v>
      </c>
      <c r="I86" s="10" t="s">
        <v>30</v>
      </c>
      <c r="J86" s="9">
        <v>660</v>
      </c>
      <c r="K86" s="10" t="s">
        <v>31</v>
      </c>
      <c r="L86" s="10" t="s">
        <v>32</v>
      </c>
      <c r="M86" s="10" t="s">
        <v>388</v>
      </c>
      <c r="N86" s="10" t="s">
        <v>199</v>
      </c>
      <c r="O86" s="10" t="s">
        <v>759</v>
      </c>
      <c r="P86" s="10" t="s">
        <v>760</v>
      </c>
      <c r="Q86" s="11"/>
      <c r="R86" s="10" t="s">
        <v>56</v>
      </c>
      <c r="S86" s="9">
        <v>8</v>
      </c>
      <c r="T86" s="9">
        <v>12</v>
      </c>
      <c r="U86" s="9">
        <v>0</v>
      </c>
      <c r="V86" s="9">
        <v>28</v>
      </c>
      <c r="W86" s="10" t="s">
        <v>38</v>
      </c>
      <c r="X86" s="9">
        <v>3.39</v>
      </c>
      <c r="Y86">
        <f t="shared" si="7"/>
        <v>0.4</v>
      </c>
      <c r="Z86"/>
      <c r="AA86" s="20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">
      <c r="A87" s="7" t="s">
        <v>761</v>
      </c>
      <c r="B87" s="8" t="s">
        <v>329</v>
      </c>
      <c r="C87" s="9">
        <v>73320872</v>
      </c>
      <c r="D87" s="9">
        <v>73320872</v>
      </c>
      <c r="E87" s="10" t="s">
        <v>762</v>
      </c>
      <c r="F87" s="10" t="s">
        <v>763</v>
      </c>
      <c r="G87" s="10" t="s">
        <v>764</v>
      </c>
      <c r="H87" s="10" t="s">
        <v>29</v>
      </c>
      <c r="I87" s="10" t="s">
        <v>30</v>
      </c>
      <c r="J87" s="9">
        <v>369</v>
      </c>
      <c r="K87" s="10" t="s">
        <v>45</v>
      </c>
      <c r="L87" s="10" t="s">
        <v>61</v>
      </c>
      <c r="M87" s="10" t="s">
        <v>62</v>
      </c>
      <c r="N87" s="10" t="s">
        <v>63</v>
      </c>
      <c r="O87" s="10" t="s">
        <v>765</v>
      </c>
      <c r="P87" s="10" t="s">
        <v>766</v>
      </c>
      <c r="Q87" s="11"/>
      <c r="R87" s="10" t="s">
        <v>56</v>
      </c>
      <c r="S87" s="9">
        <v>19</v>
      </c>
      <c r="T87" s="9">
        <v>72</v>
      </c>
      <c r="U87" s="9">
        <v>0</v>
      </c>
      <c r="V87" s="9">
        <v>81</v>
      </c>
      <c r="W87" s="10" t="s">
        <v>38</v>
      </c>
      <c r="X87" s="9">
        <v>3.36</v>
      </c>
      <c r="Y87">
        <f t="shared" si="7"/>
        <v>0.2087912087912088</v>
      </c>
      <c r="Z87"/>
      <c r="AA87" s="20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">
      <c r="A88" s="7" t="s">
        <v>767</v>
      </c>
      <c r="B88" s="8" t="s">
        <v>138</v>
      </c>
      <c r="C88" s="9">
        <v>37922345</v>
      </c>
      <c r="D88" s="9">
        <v>37922345</v>
      </c>
      <c r="E88" s="10" t="s">
        <v>768</v>
      </c>
      <c r="F88" s="10" t="s">
        <v>769</v>
      </c>
      <c r="G88" s="10" t="s">
        <v>770</v>
      </c>
      <c r="H88" s="10" t="s">
        <v>29</v>
      </c>
      <c r="I88" s="10" t="s">
        <v>30</v>
      </c>
      <c r="J88" s="9">
        <v>410</v>
      </c>
      <c r="K88" s="10" t="s">
        <v>31</v>
      </c>
      <c r="L88" s="10" t="s">
        <v>32</v>
      </c>
      <c r="M88" s="10" t="s">
        <v>44</v>
      </c>
      <c r="N88" s="10" t="s">
        <v>680</v>
      </c>
      <c r="O88" s="10" t="s">
        <v>771</v>
      </c>
      <c r="P88" s="10" t="s">
        <v>772</v>
      </c>
      <c r="Q88" s="11"/>
      <c r="R88" s="10" t="s">
        <v>56</v>
      </c>
      <c r="S88" s="9">
        <v>31</v>
      </c>
      <c r="T88" s="9">
        <v>52</v>
      </c>
      <c r="U88" s="9">
        <v>0</v>
      </c>
      <c r="V88" s="9">
        <v>123</v>
      </c>
      <c r="W88" s="10" t="s">
        <v>38</v>
      </c>
      <c r="X88" s="9">
        <v>3.29</v>
      </c>
      <c r="Y88">
        <f t="shared" si="7"/>
        <v>0.37349397590361444</v>
      </c>
      <c r="Z88"/>
      <c r="AA88" s="20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">
      <c r="A89" s="7" t="s">
        <v>785</v>
      </c>
      <c r="B89" s="8" t="s">
        <v>115</v>
      </c>
      <c r="C89" s="9">
        <v>197157428</v>
      </c>
      <c r="D89" s="9">
        <v>197157428</v>
      </c>
      <c r="E89" s="10" t="s">
        <v>786</v>
      </c>
      <c r="F89" s="10" t="s">
        <v>787</v>
      </c>
      <c r="G89" s="10" t="s">
        <v>788</v>
      </c>
      <c r="H89" s="10" t="s">
        <v>29</v>
      </c>
      <c r="I89" s="10" t="s">
        <v>30</v>
      </c>
      <c r="J89" s="9">
        <v>514</v>
      </c>
      <c r="K89" s="10" t="s">
        <v>31</v>
      </c>
      <c r="L89" s="10" t="s">
        <v>32</v>
      </c>
      <c r="M89" s="10" t="s">
        <v>95</v>
      </c>
      <c r="N89" s="10" t="s">
        <v>325</v>
      </c>
      <c r="O89" s="10" t="s">
        <v>789</v>
      </c>
      <c r="P89" s="10" t="s">
        <v>790</v>
      </c>
      <c r="Q89" s="11"/>
      <c r="R89" s="10" t="s">
        <v>56</v>
      </c>
      <c r="S89" s="9">
        <v>12</v>
      </c>
      <c r="T89" s="9">
        <v>18</v>
      </c>
      <c r="U89" s="9">
        <v>0</v>
      </c>
      <c r="V89" s="9">
        <v>62</v>
      </c>
      <c r="W89" s="10" t="s">
        <v>38</v>
      </c>
      <c r="X89" s="9">
        <v>3.12</v>
      </c>
      <c r="Y89">
        <f t="shared" si="7"/>
        <v>0.4</v>
      </c>
      <c r="Z89"/>
      <c r="AA89" s="20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">
      <c r="A90" s="7" t="s">
        <v>791</v>
      </c>
      <c r="B90" s="8" t="s">
        <v>91</v>
      </c>
      <c r="C90" s="9">
        <v>76922290</v>
      </c>
      <c r="D90" s="9">
        <v>76922290</v>
      </c>
      <c r="E90" s="10" t="s">
        <v>792</v>
      </c>
      <c r="F90" s="10" t="s">
        <v>793</v>
      </c>
      <c r="G90" s="10" t="s">
        <v>794</v>
      </c>
      <c r="H90" s="10" t="s">
        <v>29</v>
      </c>
      <c r="I90" s="10" t="s">
        <v>30</v>
      </c>
      <c r="J90" s="9">
        <v>2049</v>
      </c>
      <c r="K90" s="10" t="s">
        <v>31</v>
      </c>
      <c r="L90" s="10" t="s">
        <v>32</v>
      </c>
      <c r="M90" s="10" t="s">
        <v>388</v>
      </c>
      <c r="N90" s="10" t="s">
        <v>199</v>
      </c>
      <c r="O90" s="10" t="s">
        <v>795</v>
      </c>
      <c r="P90" s="10" t="s">
        <v>796</v>
      </c>
      <c r="Q90" s="11"/>
      <c r="R90" s="10" t="s">
        <v>56</v>
      </c>
      <c r="S90" s="9">
        <v>18</v>
      </c>
      <c r="T90" s="9">
        <v>38</v>
      </c>
      <c r="U90" s="9">
        <v>0</v>
      </c>
      <c r="V90" s="9">
        <v>71</v>
      </c>
      <c r="W90" s="10" t="s">
        <v>38</v>
      </c>
      <c r="X90" s="9">
        <v>3.11</v>
      </c>
      <c r="Y90">
        <f t="shared" si="7"/>
        <v>0.32142857142857145</v>
      </c>
      <c r="Z90"/>
      <c r="AA90" s="2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">
      <c r="A91" s="7" t="s">
        <v>797</v>
      </c>
      <c r="B91" s="8" t="s">
        <v>742</v>
      </c>
      <c r="C91" s="9">
        <v>42680009</v>
      </c>
      <c r="D91" s="9">
        <v>42680009</v>
      </c>
      <c r="E91" s="10" t="s">
        <v>798</v>
      </c>
      <c r="F91" s="10" t="s">
        <v>799</v>
      </c>
      <c r="G91" s="10" t="s">
        <v>800</v>
      </c>
      <c r="H91" s="10" t="s">
        <v>29</v>
      </c>
      <c r="I91" s="10" t="s">
        <v>30</v>
      </c>
      <c r="J91" s="9">
        <v>168</v>
      </c>
      <c r="K91" s="10" t="s">
        <v>31</v>
      </c>
      <c r="L91" s="10" t="s">
        <v>32</v>
      </c>
      <c r="M91" s="10" t="s">
        <v>31</v>
      </c>
      <c r="N91" s="10" t="s">
        <v>63</v>
      </c>
      <c r="O91" s="10" t="s">
        <v>801</v>
      </c>
      <c r="P91" s="10" t="s">
        <v>802</v>
      </c>
      <c r="Q91" s="11"/>
      <c r="R91" s="10" t="s">
        <v>56</v>
      </c>
      <c r="S91" s="9">
        <v>11</v>
      </c>
      <c r="T91" s="9">
        <v>34</v>
      </c>
      <c r="U91" s="9">
        <v>0</v>
      </c>
      <c r="V91" s="9">
        <v>91</v>
      </c>
      <c r="W91" s="10" t="s">
        <v>38</v>
      </c>
      <c r="X91" s="9">
        <v>3.06</v>
      </c>
      <c r="Y91">
        <f t="shared" si="7"/>
        <v>0.24444444444444444</v>
      </c>
      <c r="Z91"/>
      <c r="AA91" s="20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">
      <c r="A92" s="7" t="s">
        <v>803</v>
      </c>
      <c r="B92" s="8" t="s">
        <v>115</v>
      </c>
      <c r="C92" s="9">
        <v>171251144</v>
      </c>
      <c r="D92" s="9">
        <v>171251144</v>
      </c>
      <c r="E92" s="10" t="s">
        <v>804</v>
      </c>
      <c r="F92" s="10" t="s">
        <v>805</v>
      </c>
      <c r="G92" s="10" t="s">
        <v>806</v>
      </c>
      <c r="H92" s="10" t="s">
        <v>29</v>
      </c>
      <c r="I92" s="10" t="s">
        <v>30</v>
      </c>
      <c r="J92" s="9">
        <v>285</v>
      </c>
      <c r="K92" s="10" t="s">
        <v>61</v>
      </c>
      <c r="L92" s="10" t="s">
        <v>32</v>
      </c>
      <c r="M92" s="10" t="s">
        <v>199</v>
      </c>
      <c r="N92" s="10" t="s">
        <v>120</v>
      </c>
      <c r="O92" s="10" t="s">
        <v>807</v>
      </c>
      <c r="P92" s="10" t="s">
        <v>808</v>
      </c>
      <c r="Q92" s="11"/>
      <c r="R92" s="10" t="s">
        <v>56</v>
      </c>
      <c r="S92" s="9">
        <v>25</v>
      </c>
      <c r="T92" s="9">
        <v>13</v>
      </c>
      <c r="U92" s="9">
        <v>0</v>
      </c>
      <c r="V92" s="9">
        <v>30</v>
      </c>
      <c r="W92" s="10" t="s">
        <v>38</v>
      </c>
      <c r="X92" s="9">
        <v>2.9</v>
      </c>
      <c r="Y92">
        <f t="shared" si="7"/>
        <v>0.65789473684210531</v>
      </c>
      <c r="Z92"/>
      <c r="AA92" s="20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">
      <c r="A93" s="7" t="s">
        <v>809</v>
      </c>
      <c r="B93" s="8" t="s">
        <v>131</v>
      </c>
      <c r="C93" s="9">
        <v>140532024</v>
      </c>
      <c r="D93" s="9">
        <v>140532024</v>
      </c>
      <c r="E93" s="10" t="s">
        <v>810</v>
      </c>
      <c r="F93" s="10" t="s">
        <v>811</v>
      </c>
      <c r="G93" s="10" t="s">
        <v>812</v>
      </c>
      <c r="H93" s="10" t="s">
        <v>29</v>
      </c>
      <c r="I93" s="10" t="s">
        <v>30</v>
      </c>
      <c r="J93" s="9">
        <v>729</v>
      </c>
      <c r="K93" s="10" t="s">
        <v>45</v>
      </c>
      <c r="L93" s="10" t="s">
        <v>61</v>
      </c>
      <c r="M93" s="10" t="s">
        <v>62</v>
      </c>
      <c r="N93" s="10" t="s">
        <v>111</v>
      </c>
      <c r="O93" s="10" t="s">
        <v>813</v>
      </c>
      <c r="P93" s="10" t="s">
        <v>814</v>
      </c>
      <c r="Q93" s="11"/>
      <c r="R93" s="10" t="s">
        <v>56</v>
      </c>
      <c r="S93" s="9">
        <v>25</v>
      </c>
      <c r="T93" s="9">
        <v>34</v>
      </c>
      <c r="U93" s="9">
        <v>0</v>
      </c>
      <c r="V93" s="9">
        <v>79</v>
      </c>
      <c r="W93" s="10" t="s">
        <v>38</v>
      </c>
      <c r="X93" s="9">
        <v>2.79</v>
      </c>
      <c r="Y93">
        <f t="shared" si="7"/>
        <v>0.42372881355932202</v>
      </c>
      <c r="Z93"/>
      <c r="AA93" s="20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">
      <c r="A94" s="7" t="s">
        <v>815</v>
      </c>
      <c r="B94" s="8" t="s">
        <v>124</v>
      </c>
      <c r="C94" s="9">
        <v>51170605</v>
      </c>
      <c r="D94" s="9">
        <v>51170605</v>
      </c>
      <c r="E94" s="10" t="s">
        <v>816</v>
      </c>
      <c r="F94" s="10" t="s">
        <v>817</v>
      </c>
      <c r="G94" s="10" t="s">
        <v>818</v>
      </c>
      <c r="H94" s="10" t="s">
        <v>29</v>
      </c>
      <c r="I94" s="10" t="s">
        <v>30</v>
      </c>
      <c r="J94" s="9">
        <v>1538</v>
      </c>
      <c r="K94" s="10" t="s">
        <v>45</v>
      </c>
      <c r="L94" s="10" t="s">
        <v>61</v>
      </c>
      <c r="M94" s="10" t="s">
        <v>119</v>
      </c>
      <c r="N94" s="10" t="s">
        <v>120</v>
      </c>
      <c r="O94" s="10" t="s">
        <v>819</v>
      </c>
      <c r="P94" s="10" t="s">
        <v>820</v>
      </c>
      <c r="Q94" s="10" t="s">
        <v>821</v>
      </c>
      <c r="R94" s="10" t="s">
        <v>37</v>
      </c>
      <c r="S94" s="9">
        <v>35</v>
      </c>
      <c r="T94" s="9">
        <v>67</v>
      </c>
      <c r="U94" s="9">
        <v>0</v>
      </c>
      <c r="V94" s="9">
        <v>107</v>
      </c>
      <c r="W94" s="10" t="s">
        <v>38</v>
      </c>
      <c r="X94" s="9">
        <v>2.74</v>
      </c>
      <c r="Y94">
        <f t="shared" si="7"/>
        <v>0.34313725490196079</v>
      </c>
      <c r="Z94"/>
      <c r="AA94" s="20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">
      <c r="A95" s="7" t="s">
        <v>828</v>
      </c>
      <c r="B95" s="8" t="s">
        <v>91</v>
      </c>
      <c r="C95" s="9">
        <v>60165449</v>
      </c>
      <c r="D95" s="9">
        <v>60165449</v>
      </c>
      <c r="E95" s="10" t="s">
        <v>829</v>
      </c>
      <c r="F95" s="10" t="s">
        <v>830</v>
      </c>
      <c r="G95" s="10" t="s">
        <v>831</v>
      </c>
      <c r="H95" s="10" t="s">
        <v>29</v>
      </c>
      <c r="I95" s="10" t="s">
        <v>30</v>
      </c>
      <c r="J95" s="9">
        <v>88</v>
      </c>
      <c r="K95" s="10" t="s">
        <v>61</v>
      </c>
      <c r="L95" s="10" t="s">
        <v>45</v>
      </c>
      <c r="M95" s="10" t="s">
        <v>111</v>
      </c>
      <c r="N95" s="10" t="s">
        <v>62</v>
      </c>
      <c r="O95" s="10" t="s">
        <v>832</v>
      </c>
      <c r="P95" s="10" t="s">
        <v>833</v>
      </c>
      <c r="Q95" s="11"/>
      <c r="R95" s="10" t="s">
        <v>56</v>
      </c>
      <c r="S95" s="9">
        <v>10</v>
      </c>
      <c r="T95" s="9">
        <v>19</v>
      </c>
      <c r="U95" s="9">
        <v>0</v>
      </c>
      <c r="V95" s="9">
        <v>32</v>
      </c>
      <c r="W95" s="10" t="s">
        <v>38</v>
      </c>
      <c r="X95" s="9">
        <v>2.73</v>
      </c>
      <c r="Y95">
        <f t="shared" si="7"/>
        <v>0.34482758620689657</v>
      </c>
      <c r="Z95"/>
      <c r="AA95" s="20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">
      <c r="A96" s="7" t="s">
        <v>834</v>
      </c>
      <c r="B96" s="8" t="s">
        <v>40</v>
      </c>
      <c r="C96" s="9">
        <v>136573485</v>
      </c>
      <c r="D96" s="9">
        <v>136573485</v>
      </c>
      <c r="E96" s="10" t="s">
        <v>835</v>
      </c>
      <c r="F96" s="10" t="s">
        <v>836</v>
      </c>
      <c r="G96" s="10" t="s">
        <v>837</v>
      </c>
      <c r="H96" s="10" t="s">
        <v>29</v>
      </c>
      <c r="I96" s="10" t="s">
        <v>30</v>
      </c>
      <c r="J96" s="9">
        <v>61</v>
      </c>
      <c r="K96" s="10" t="s">
        <v>31</v>
      </c>
      <c r="L96" s="10" t="s">
        <v>32</v>
      </c>
      <c r="M96" s="10" t="s">
        <v>212</v>
      </c>
      <c r="N96" s="10" t="s">
        <v>213</v>
      </c>
      <c r="O96" s="10" t="s">
        <v>838</v>
      </c>
      <c r="P96" s="10" t="s">
        <v>839</v>
      </c>
      <c r="Q96" s="11"/>
      <c r="R96" s="10" t="s">
        <v>182</v>
      </c>
      <c r="S96" s="9">
        <v>11</v>
      </c>
      <c r="T96" s="9">
        <v>34</v>
      </c>
      <c r="U96" s="9">
        <v>0</v>
      </c>
      <c r="V96" s="9">
        <v>70</v>
      </c>
      <c r="W96" s="10" t="s">
        <v>38</v>
      </c>
      <c r="X96" s="9">
        <v>2.68</v>
      </c>
      <c r="Y96">
        <f t="shared" si="7"/>
        <v>0.24444444444444444</v>
      </c>
      <c r="Z96"/>
      <c r="AA96" s="20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x14ac:dyDescent="0.2">
      <c r="A97" s="7" t="s">
        <v>846</v>
      </c>
      <c r="B97" s="8" t="s">
        <v>83</v>
      </c>
      <c r="C97" s="9">
        <v>148801711</v>
      </c>
      <c r="D97" s="9">
        <v>148801711</v>
      </c>
      <c r="E97" s="10" t="s">
        <v>847</v>
      </c>
      <c r="F97" s="10" t="s">
        <v>848</v>
      </c>
      <c r="G97" s="10" t="s">
        <v>849</v>
      </c>
      <c r="H97" s="10" t="s">
        <v>29</v>
      </c>
      <c r="I97" s="10" t="s">
        <v>30</v>
      </c>
      <c r="J97" s="9">
        <v>418</v>
      </c>
      <c r="K97" s="10" t="s">
        <v>45</v>
      </c>
      <c r="L97" s="10" t="s">
        <v>61</v>
      </c>
      <c r="M97" s="10" t="s">
        <v>119</v>
      </c>
      <c r="N97" s="10" t="s">
        <v>120</v>
      </c>
      <c r="O97" s="10" t="s">
        <v>850</v>
      </c>
      <c r="P97" s="10" t="s">
        <v>851</v>
      </c>
      <c r="Q97" s="11"/>
      <c r="R97" s="10" t="s">
        <v>56</v>
      </c>
      <c r="S97" s="9">
        <v>28</v>
      </c>
      <c r="T97" s="9">
        <v>84</v>
      </c>
      <c r="U97" s="9">
        <v>0</v>
      </c>
      <c r="V97" s="9">
        <v>102</v>
      </c>
      <c r="W97" s="10" t="s">
        <v>38</v>
      </c>
      <c r="X97" s="9">
        <v>2.67</v>
      </c>
      <c r="Y97">
        <f t="shared" si="7"/>
        <v>0.25</v>
      </c>
      <c r="Z97"/>
      <c r="AA97" s="20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">
      <c r="A98" s="7" t="s">
        <v>840</v>
      </c>
      <c r="B98" s="8" t="s">
        <v>115</v>
      </c>
      <c r="C98" s="9">
        <v>156882703</v>
      </c>
      <c r="D98" s="9">
        <v>156882703</v>
      </c>
      <c r="E98" s="10" t="s">
        <v>841</v>
      </c>
      <c r="F98" s="10" t="s">
        <v>842</v>
      </c>
      <c r="G98" s="10" t="s">
        <v>843</v>
      </c>
      <c r="H98" s="10" t="s">
        <v>29</v>
      </c>
      <c r="I98" s="10" t="s">
        <v>30</v>
      </c>
      <c r="J98" s="9">
        <v>784</v>
      </c>
      <c r="K98" s="10" t="s">
        <v>31</v>
      </c>
      <c r="L98" s="10" t="s">
        <v>32</v>
      </c>
      <c r="M98" s="10" t="s">
        <v>31</v>
      </c>
      <c r="N98" s="10" t="s">
        <v>388</v>
      </c>
      <c r="O98" s="10" t="s">
        <v>844</v>
      </c>
      <c r="P98" s="10" t="s">
        <v>845</v>
      </c>
      <c r="Q98" s="11"/>
      <c r="R98" s="10" t="s">
        <v>56</v>
      </c>
      <c r="S98" s="9">
        <v>17</v>
      </c>
      <c r="T98" s="9">
        <v>56</v>
      </c>
      <c r="U98" s="9">
        <v>0</v>
      </c>
      <c r="V98" s="9">
        <v>62</v>
      </c>
      <c r="W98" s="10" t="s">
        <v>38</v>
      </c>
      <c r="X98" s="9">
        <v>2.67</v>
      </c>
      <c r="Y98">
        <f t="shared" si="7"/>
        <v>0.23287671232876711</v>
      </c>
      <c r="Z98"/>
      <c r="AA98" s="20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">
      <c r="A99" s="7" t="s">
        <v>852</v>
      </c>
      <c r="B99" s="8" t="s">
        <v>25</v>
      </c>
      <c r="C99" s="9">
        <v>33783918</v>
      </c>
      <c r="D99" s="9">
        <v>33783918</v>
      </c>
      <c r="E99" s="10" t="s">
        <v>853</v>
      </c>
      <c r="F99" s="10" t="s">
        <v>854</v>
      </c>
      <c r="G99" s="10" t="s">
        <v>855</v>
      </c>
      <c r="H99" s="10" t="s">
        <v>29</v>
      </c>
      <c r="I99" s="10" t="s">
        <v>30</v>
      </c>
      <c r="J99" s="9">
        <v>629</v>
      </c>
      <c r="K99" s="10" t="s">
        <v>31</v>
      </c>
      <c r="L99" s="10" t="s">
        <v>32</v>
      </c>
      <c r="M99" s="10" t="s">
        <v>31</v>
      </c>
      <c r="N99" s="10" t="s">
        <v>44</v>
      </c>
      <c r="O99" s="10" t="s">
        <v>856</v>
      </c>
      <c r="P99" s="10" t="s">
        <v>857</v>
      </c>
      <c r="Q99" s="11"/>
      <c r="R99" s="10" t="s">
        <v>56</v>
      </c>
      <c r="S99" s="9">
        <v>10</v>
      </c>
      <c r="T99" s="9">
        <v>21</v>
      </c>
      <c r="U99" s="9">
        <v>0</v>
      </c>
      <c r="V99" s="9">
        <v>40</v>
      </c>
      <c r="W99" s="10" t="s">
        <v>38</v>
      </c>
      <c r="X99" s="9">
        <v>2.66</v>
      </c>
      <c r="Y99">
        <f t="shared" si="7"/>
        <v>0.32258064516129031</v>
      </c>
      <c r="Z99"/>
      <c r="AA99" s="20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">
      <c r="A100" s="7" t="s">
        <v>858</v>
      </c>
      <c r="B100" s="8" t="s">
        <v>124</v>
      </c>
      <c r="C100" s="9">
        <v>36940475</v>
      </c>
      <c r="D100" s="9">
        <v>36940475</v>
      </c>
      <c r="E100" s="10" t="s">
        <v>859</v>
      </c>
      <c r="F100" s="10" t="s">
        <v>860</v>
      </c>
      <c r="G100" s="10" t="s">
        <v>861</v>
      </c>
      <c r="H100" s="10" t="s">
        <v>29</v>
      </c>
      <c r="I100" s="10" t="s">
        <v>30</v>
      </c>
      <c r="J100" s="9">
        <v>221</v>
      </c>
      <c r="K100" s="10" t="s">
        <v>31</v>
      </c>
      <c r="L100" s="10" t="s">
        <v>32</v>
      </c>
      <c r="M100" s="10" t="s">
        <v>95</v>
      </c>
      <c r="N100" s="10" t="s">
        <v>325</v>
      </c>
      <c r="O100" s="10" t="s">
        <v>862</v>
      </c>
      <c r="P100" s="10" t="s">
        <v>863</v>
      </c>
      <c r="Q100" s="11"/>
      <c r="R100" s="10" t="s">
        <v>56</v>
      </c>
      <c r="S100" s="9">
        <v>17</v>
      </c>
      <c r="T100" s="9">
        <v>28</v>
      </c>
      <c r="U100" s="9">
        <v>0</v>
      </c>
      <c r="V100" s="9">
        <v>79</v>
      </c>
      <c r="W100" s="10" t="s">
        <v>38</v>
      </c>
      <c r="X100" s="9">
        <v>2.63</v>
      </c>
      <c r="Y100">
        <f t="shared" si="7"/>
        <v>0.37777777777777777</v>
      </c>
      <c r="Z100"/>
      <c r="AA100" s="2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">
      <c r="A101" s="7" t="s">
        <v>864</v>
      </c>
      <c r="B101" s="8" t="s">
        <v>115</v>
      </c>
      <c r="C101" s="9">
        <v>228598769</v>
      </c>
      <c r="D101" s="9">
        <v>228598769</v>
      </c>
      <c r="E101" s="10" t="s">
        <v>865</v>
      </c>
      <c r="F101" s="10" t="s">
        <v>866</v>
      </c>
      <c r="G101" s="10" t="s">
        <v>867</v>
      </c>
      <c r="H101" s="10" t="s">
        <v>29</v>
      </c>
      <c r="I101" s="10" t="s">
        <v>30</v>
      </c>
      <c r="J101" s="9">
        <v>212</v>
      </c>
      <c r="K101" s="10" t="s">
        <v>45</v>
      </c>
      <c r="L101" s="10" t="s">
        <v>61</v>
      </c>
      <c r="M101" s="10" t="s">
        <v>119</v>
      </c>
      <c r="N101" s="10" t="s">
        <v>120</v>
      </c>
      <c r="O101" s="10" t="s">
        <v>868</v>
      </c>
      <c r="P101" s="10" t="s">
        <v>869</v>
      </c>
      <c r="Q101" s="11"/>
      <c r="R101" s="10" t="s">
        <v>56</v>
      </c>
      <c r="S101" s="9">
        <v>17</v>
      </c>
      <c r="T101" s="9">
        <v>27</v>
      </c>
      <c r="U101" s="9">
        <v>0</v>
      </c>
      <c r="V101" s="9">
        <v>60</v>
      </c>
      <c r="W101" s="10" t="s">
        <v>38</v>
      </c>
      <c r="X101" s="9">
        <v>2.58</v>
      </c>
      <c r="Y101">
        <f t="shared" si="7"/>
        <v>0.38636363636363635</v>
      </c>
      <c r="Z101"/>
      <c r="AA101" s="20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x14ac:dyDescent="0.2">
      <c r="A102" s="7" t="s">
        <v>883</v>
      </c>
      <c r="B102" s="8" t="s">
        <v>124</v>
      </c>
      <c r="C102" s="9">
        <v>10692201</v>
      </c>
      <c r="D102" s="9">
        <v>10692201</v>
      </c>
      <c r="E102" s="10" t="s">
        <v>884</v>
      </c>
      <c r="F102" s="10" t="s">
        <v>885</v>
      </c>
      <c r="G102" s="10" t="s">
        <v>886</v>
      </c>
      <c r="H102" s="10" t="s">
        <v>29</v>
      </c>
      <c r="I102" s="10" t="s">
        <v>30</v>
      </c>
      <c r="J102" s="9">
        <v>170</v>
      </c>
      <c r="K102" s="10" t="s">
        <v>45</v>
      </c>
      <c r="L102" s="10" t="s">
        <v>61</v>
      </c>
      <c r="M102" s="10" t="s">
        <v>119</v>
      </c>
      <c r="N102" s="10" t="s">
        <v>120</v>
      </c>
      <c r="O102" s="10" t="s">
        <v>887</v>
      </c>
      <c r="P102" s="10" t="s">
        <v>888</v>
      </c>
      <c r="Q102" s="11"/>
      <c r="R102" s="10" t="s">
        <v>56</v>
      </c>
      <c r="S102" s="9">
        <v>46</v>
      </c>
      <c r="T102" s="9">
        <v>68</v>
      </c>
      <c r="U102" s="9">
        <v>0</v>
      </c>
      <c r="V102" s="9">
        <v>143</v>
      </c>
      <c r="W102" s="10" t="s">
        <v>38</v>
      </c>
      <c r="X102" s="9">
        <v>2.4300000000000002</v>
      </c>
      <c r="Y102">
        <f t="shared" si="7"/>
        <v>0.40350877192982454</v>
      </c>
      <c r="Z102"/>
      <c r="AA102" s="20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">
      <c r="A103" s="7" t="s">
        <v>889</v>
      </c>
      <c r="B103" s="8" t="s">
        <v>25</v>
      </c>
      <c r="C103" s="9">
        <v>143713836</v>
      </c>
      <c r="D103" s="9">
        <v>143713836</v>
      </c>
      <c r="E103" s="10" t="s">
        <v>890</v>
      </c>
      <c r="F103" s="10" t="s">
        <v>891</v>
      </c>
      <c r="G103" s="10" t="s">
        <v>892</v>
      </c>
      <c r="H103" s="10" t="s">
        <v>29</v>
      </c>
      <c r="I103" s="10" t="s">
        <v>30</v>
      </c>
      <c r="J103" s="9">
        <v>167</v>
      </c>
      <c r="K103" s="10" t="s">
        <v>45</v>
      </c>
      <c r="L103" s="10" t="s">
        <v>61</v>
      </c>
      <c r="M103" s="10" t="s">
        <v>63</v>
      </c>
      <c r="N103" s="10" t="s">
        <v>79</v>
      </c>
      <c r="O103" s="10" t="s">
        <v>893</v>
      </c>
      <c r="P103" s="10" t="s">
        <v>894</v>
      </c>
      <c r="Q103" s="11"/>
      <c r="R103" s="10" t="s">
        <v>56</v>
      </c>
      <c r="S103" s="9">
        <v>7</v>
      </c>
      <c r="T103" s="9">
        <v>12</v>
      </c>
      <c r="U103" s="9">
        <v>0</v>
      </c>
      <c r="V103" s="9">
        <v>27</v>
      </c>
      <c r="W103" s="10" t="s">
        <v>38</v>
      </c>
      <c r="X103" s="9">
        <v>2.4300000000000002</v>
      </c>
      <c r="Y103">
        <f t="shared" si="7"/>
        <v>0.36842105263157893</v>
      </c>
      <c r="Z103"/>
      <c r="AA103" s="20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x14ac:dyDescent="0.2">
      <c r="A104" s="7" t="s">
        <v>895</v>
      </c>
      <c r="B104" s="8" t="s">
        <v>91</v>
      </c>
      <c r="C104" s="9">
        <v>59856258</v>
      </c>
      <c r="D104" s="9">
        <v>59856258</v>
      </c>
      <c r="E104" s="10" t="s">
        <v>896</v>
      </c>
      <c r="F104" s="10" t="s">
        <v>897</v>
      </c>
      <c r="G104" s="10" t="s">
        <v>898</v>
      </c>
      <c r="H104" s="10" t="s">
        <v>29</v>
      </c>
      <c r="I104" s="10" t="s">
        <v>30</v>
      </c>
      <c r="J104" s="9">
        <v>7</v>
      </c>
      <c r="K104" s="10" t="s">
        <v>31</v>
      </c>
      <c r="L104" s="10" t="s">
        <v>32</v>
      </c>
      <c r="M104" s="10" t="s">
        <v>44</v>
      </c>
      <c r="N104" s="10" t="s">
        <v>120</v>
      </c>
      <c r="O104" s="10" t="s">
        <v>899</v>
      </c>
      <c r="P104" s="10" t="s">
        <v>900</v>
      </c>
      <c r="Q104" s="11"/>
      <c r="R104" s="10" t="s">
        <v>56</v>
      </c>
      <c r="S104" s="9">
        <v>3</v>
      </c>
      <c r="T104" s="9">
        <v>9</v>
      </c>
      <c r="U104" s="9">
        <v>0</v>
      </c>
      <c r="V104" s="9">
        <v>31</v>
      </c>
      <c r="W104" s="10" t="s">
        <v>38</v>
      </c>
      <c r="X104" s="9">
        <v>2.2999999999999998</v>
      </c>
      <c r="Y104">
        <f t="shared" si="7"/>
        <v>0.25</v>
      </c>
      <c r="Z104"/>
      <c r="AA104" s="20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2">
      <c r="A105" s="7" t="s">
        <v>901</v>
      </c>
      <c r="B105" s="8" t="s">
        <v>115</v>
      </c>
      <c r="C105" s="9">
        <v>178412362</v>
      </c>
      <c r="D105" s="9">
        <v>178412362</v>
      </c>
      <c r="E105" s="10" t="s">
        <v>902</v>
      </c>
      <c r="F105" s="10" t="s">
        <v>903</v>
      </c>
      <c r="G105" s="10" t="s">
        <v>904</v>
      </c>
      <c r="H105" s="10" t="s">
        <v>29</v>
      </c>
      <c r="I105" s="10" t="s">
        <v>30</v>
      </c>
      <c r="J105" s="9">
        <v>346</v>
      </c>
      <c r="K105" s="10" t="s">
        <v>32</v>
      </c>
      <c r="L105" s="10" t="s">
        <v>31</v>
      </c>
      <c r="M105" s="10" t="s">
        <v>120</v>
      </c>
      <c r="N105" s="10" t="s">
        <v>119</v>
      </c>
      <c r="O105" s="10" t="s">
        <v>905</v>
      </c>
      <c r="P105" s="10" t="s">
        <v>906</v>
      </c>
      <c r="Q105" s="11"/>
      <c r="R105" s="10" t="s">
        <v>56</v>
      </c>
      <c r="S105" s="9">
        <v>11</v>
      </c>
      <c r="T105" s="9">
        <v>14</v>
      </c>
      <c r="U105" s="9">
        <v>0</v>
      </c>
      <c r="V105" s="9">
        <v>28</v>
      </c>
      <c r="W105" s="10" t="s">
        <v>38</v>
      </c>
      <c r="X105" s="9">
        <v>2.16</v>
      </c>
      <c r="Y105">
        <f t="shared" si="7"/>
        <v>0.44</v>
      </c>
      <c r="Z105"/>
      <c r="AA105" s="20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">
      <c r="A106" s="7" t="s">
        <v>913</v>
      </c>
      <c r="B106" s="8" t="s">
        <v>138</v>
      </c>
      <c r="C106" s="9">
        <v>33749333</v>
      </c>
      <c r="D106" s="9">
        <v>33749333</v>
      </c>
      <c r="E106" s="10" t="s">
        <v>914</v>
      </c>
      <c r="F106" s="10" t="s">
        <v>915</v>
      </c>
      <c r="G106" s="10" t="s">
        <v>916</v>
      </c>
      <c r="H106" s="10" t="s">
        <v>29</v>
      </c>
      <c r="I106" s="10" t="s">
        <v>30</v>
      </c>
      <c r="J106" s="9">
        <v>239</v>
      </c>
      <c r="K106" s="10" t="s">
        <v>61</v>
      </c>
      <c r="L106" s="10" t="s">
        <v>45</v>
      </c>
      <c r="M106" s="10" t="s">
        <v>213</v>
      </c>
      <c r="N106" s="10" t="s">
        <v>33</v>
      </c>
      <c r="O106" s="10" t="s">
        <v>917</v>
      </c>
      <c r="P106" s="10" t="s">
        <v>918</v>
      </c>
      <c r="Q106" s="11"/>
      <c r="R106" s="10" t="s">
        <v>56</v>
      </c>
      <c r="S106" s="9">
        <v>10</v>
      </c>
      <c r="T106" s="9">
        <v>8</v>
      </c>
      <c r="U106" s="9">
        <v>0</v>
      </c>
      <c r="V106" s="9">
        <v>31</v>
      </c>
      <c r="W106" s="10" t="s">
        <v>89</v>
      </c>
      <c r="X106" s="9">
        <v>2.13</v>
      </c>
      <c r="Y106">
        <f t="shared" si="7"/>
        <v>0.55555555555555558</v>
      </c>
      <c r="Z106"/>
      <c r="AA106" s="20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">
      <c r="A107" s="7" t="s">
        <v>919</v>
      </c>
      <c r="B107" s="8" t="s">
        <v>40</v>
      </c>
      <c r="C107" s="9">
        <v>192516861</v>
      </c>
      <c r="D107" s="9">
        <v>192516861</v>
      </c>
      <c r="E107" s="10" t="s">
        <v>920</v>
      </c>
      <c r="F107" s="10" t="s">
        <v>921</v>
      </c>
      <c r="G107" s="10" t="s">
        <v>922</v>
      </c>
      <c r="H107" s="10" t="s">
        <v>29</v>
      </c>
      <c r="I107" s="10" t="s">
        <v>30</v>
      </c>
      <c r="J107" s="9">
        <v>264</v>
      </c>
      <c r="K107" s="10" t="s">
        <v>45</v>
      </c>
      <c r="L107" s="10" t="s">
        <v>61</v>
      </c>
      <c r="M107" s="10" t="s">
        <v>119</v>
      </c>
      <c r="N107" s="10" t="s">
        <v>120</v>
      </c>
      <c r="O107" s="10" t="s">
        <v>923</v>
      </c>
      <c r="P107" s="10" t="s">
        <v>924</v>
      </c>
      <c r="Q107" s="11"/>
      <c r="R107" s="10" t="s">
        <v>56</v>
      </c>
      <c r="S107" s="9">
        <v>13</v>
      </c>
      <c r="T107" s="9">
        <v>42</v>
      </c>
      <c r="U107" s="9">
        <v>0</v>
      </c>
      <c r="V107" s="9">
        <v>57</v>
      </c>
      <c r="W107" s="10" t="s">
        <v>38</v>
      </c>
      <c r="X107" s="9">
        <v>2.12</v>
      </c>
      <c r="Y107">
        <f t="shared" si="7"/>
        <v>0.23636363636363636</v>
      </c>
      <c r="Z107"/>
      <c r="AA107" s="20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x14ac:dyDescent="0.2">
      <c r="A108" s="7" t="s">
        <v>925</v>
      </c>
      <c r="B108" s="8" t="s">
        <v>742</v>
      </c>
      <c r="C108" s="9">
        <v>49366723</v>
      </c>
      <c r="D108" s="9">
        <v>49366723</v>
      </c>
      <c r="E108" s="10" t="s">
        <v>926</v>
      </c>
      <c r="F108" s="10" t="s">
        <v>927</v>
      </c>
      <c r="G108" s="10" t="s">
        <v>928</v>
      </c>
      <c r="H108" s="10" t="s">
        <v>29</v>
      </c>
      <c r="I108" s="10" t="s">
        <v>30</v>
      </c>
      <c r="J108" s="9">
        <v>273</v>
      </c>
      <c r="K108" s="10" t="s">
        <v>45</v>
      </c>
      <c r="L108" s="10" t="s">
        <v>61</v>
      </c>
      <c r="M108" s="10" t="s">
        <v>111</v>
      </c>
      <c r="N108" s="10" t="s">
        <v>79</v>
      </c>
      <c r="O108" s="10" t="s">
        <v>929</v>
      </c>
      <c r="P108" s="10" t="s">
        <v>930</v>
      </c>
      <c r="Q108" s="11"/>
      <c r="R108" s="10" t="s">
        <v>56</v>
      </c>
      <c r="S108" s="9">
        <v>49</v>
      </c>
      <c r="T108" s="9">
        <v>31</v>
      </c>
      <c r="U108" s="9">
        <v>0</v>
      </c>
      <c r="V108" s="9">
        <v>38</v>
      </c>
      <c r="W108" s="10" t="s">
        <v>38</v>
      </c>
      <c r="X108" s="9">
        <v>2.0499999999999998</v>
      </c>
      <c r="Y108">
        <f t="shared" si="7"/>
        <v>0.61250000000000004</v>
      </c>
      <c r="Z108"/>
      <c r="AA108" s="20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">
      <c r="A109" s="7" t="s">
        <v>938</v>
      </c>
      <c r="B109" s="8" t="s">
        <v>100</v>
      </c>
      <c r="C109" s="9">
        <v>61832951</v>
      </c>
      <c r="D109" s="9">
        <v>61832951</v>
      </c>
      <c r="E109" s="10" t="s">
        <v>939</v>
      </c>
      <c r="F109" s="10" t="s">
        <v>940</v>
      </c>
      <c r="G109" s="10" t="s">
        <v>941</v>
      </c>
      <c r="H109" s="10" t="s">
        <v>29</v>
      </c>
      <c r="I109" s="10" t="s">
        <v>30</v>
      </c>
      <c r="J109" s="9">
        <v>2563</v>
      </c>
      <c r="K109" s="10" t="s">
        <v>45</v>
      </c>
      <c r="L109" s="10" t="s">
        <v>61</v>
      </c>
      <c r="M109" s="10" t="s">
        <v>44</v>
      </c>
      <c r="N109" s="10" t="s">
        <v>120</v>
      </c>
      <c r="O109" s="10" t="s">
        <v>942</v>
      </c>
      <c r="P109" s="10" t="s">
        <v>943</v>
      </c>
      <c r="Q109" s="11"/>
      <c r="R109" s="10" t="s">
        <v>56</v>
      </c>
      <c r="S109" s="9">
        <v>26</v>
      </c>
      <c r="T109" s="9">
        <v>30</v>
      </c>
      <c r="U109" s="9">
        <v>0</v>
      </c>
      <c r="V109" s="9">
        <v>69</v>
      </c>
      <c r="W109" s="10" t="s">
        <v>38</v>
      </c>
      <c r="X109" s="9">
        <v>2.0099999999999998</v>
      </c>
      <c r="Y109">
        <f t="shared" si="7"/>
        <v>0.4642857142857143</v>
      </c>
      <c r="Z109"/>
      <c r="AA109" s="20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">
      <c r="A110" s="7" t="s">
        <v>944</v>
      </c>
      <c r="B110" s="8" t="s">
        <v>68</v>
      </c>
      <c r="C110" s="9">
        <v>139609703</v>
      </c>
      <c r="D110" s="9">
        <v>139609703</v>
      </c>
      <c r="E110" s="10" t="s">
        <v>945</v>
      </c>
      <c r="F110" s="10" t="s">
        <v>946</v>
      </c>
      <c r="G110" s="10" t="s">
        <v>947</v>
      </c>
      <c r="H110" s="10" t="s">
        <v>29</v>
      </c>
      <c r="I110" s="10" t="s">
        <v>30</v>
      </c>
      <c r="J110" s="9">
        <v>112</v>
      </c>
      <c r="K110" s="10" t="s">
        <v>45</v>
      </c>
      <c r="L110" s="10" t="s">
        <v>61</v>
      </c>
      <c r="M110" s="10" t="s">
        <v>119</v>
      </c>
      <c r="N110" s="10" t="s">
        <v>120</v>
      </c>
      <c r="O110" s="10" t="s">
        <v>948</v>
      </c>
      <c r="P110" s="10" t="s">
        <v>949</v>
      </c>
      <c r="Q110" s="11"/>
      <c r="R110" s="10" t="s">
        <v>56</v>
      </c>
      <c r="S110" s="9">
        <v>18</v>
      </c>
      <c r="T110" s="9">
        <v>47</v>
      </c>
      <c r="U110" s="9">
        <v>0</v>
      </c>
      <c r="V110" s="9">
        <v>112</v>
      </c>
      <c r="W110" s="10" t="s">
        <v>38</v>
      </c>
      <c r="X110" s="9">
        <v>1.99</v>
      </c>
      <c r="Y110">
        <f t="shared" si="7"/>
        <v>0.27692307692307694</v>
      </c>
      <c r="Z110"/>
      <c r="AA110" s="2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7" t="s">
        <v>950</v>
      </c>
      <c r="B111" s="8" t="s">
        <v>742</v>
      </c>
      <c r="C111" s="9">
        <v>60448856</v>
      </c>
      <c r="D111" s="9">
        <v>60448856</v>
      </c>
      <c r="E111" s="10" t="s">
        <v>951</v>
      </c>
      <c r="F111" s="10" t="s">
        <v>952</v>
      </c>
      <c r="G111" s="10" t="s">
        <v>953</v>
      </c>
      <c r="H111" s="10" t="s">
        <v>29</v>
      </c>
      <c r="I111" s="10" t="s">
        <v>30</v>
      </c>
      <c r="J111" s="9">
        <v>317</v>
      </c>
      <c r="K111" s="10" t="s">
        <v>31</v>
      </c>
      <c r="L111" s="10" t="s">
        <v>32</v>
      </c>
      <c r="M111" s="10" t="s">
        <v>44</v>
      </c>
      <c r="N111" s="10" t="s">
        <v>148</v>
      </c>
      <c r="O111" s="10" t="s">
        <v>954</v>
      </c>
      <c r="P111" s="10" t="s">
        <v>955</v>
      </c>
      <c r="Q111" s="10" t="s">
        <v>956</v>
      </c>
      <c r="R111" s="10" t="s">
        <v>261</v>
      </c>
      <c r="S111" s="9">
        <v>42</v>
      </c>
      <c r="T111" s="9">
        <v>101</v>
      </c>
      <c r="U111" s="9">
        <v>0</v>
      </c>
      <c r="V111" s="9">
        <v>103</v>
      </c>
      <c r="W111" s="10" t="s">
        <v>38</v>
      </c>
      <c r="X111" s="9">
        <v>1.92</v>
      </c>
      <c r="Y111">
        <f t="shared" si="7"/>
        <v>0.2937062937062937</v>
      </c>
      <c r="Z111"/>
      <c r="AA111" s="20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">
      <c r="A112" s="7" t="s">
        <v>957</v>
      </c>
      <c r="B112" s="8" t="s">
        <v>40</v>
      </c>
      <c r="C112" s="9">
        <v>119338454</v>
      </c>
      <c r="D112" s="9">
        <v>119338454</v>
      </c>
      <c r="E112" s="10" t="s">
        <v>958</v>
      </c>
      <c r="F112" s="10" t="s">
        <v>959</v>
      </c>
      <c r="G112" s="10" t="s">
        <v>960</v>
      </c>
      <c r="H112" s="10" t="s">
        <v>29</v>
      </c>
      <c r="I112" s="10" t="s">
        <v>30</v>
      </c>
      <c r="J112" s="9">
        <v>323</v>
      </c>
      <c r="K112" s="10" t="s">
        <v>31</v>
      </c>
      <c r="L112" s="10" t="s">
        <v>32</v>
      </c>
      <c r="M112" s="10" t="s">
        <v>119</v>
      </c>
      <c r="N112" s="10" t="s">
        <v>120</v>
      </c>
      <c r="O112" s="10" t="s">
        <v>961</v>
      </c>
      <c r="P112" s="10" t="s">
        <v>962</v>
      </c>
      <c r="Q112" s="11"/>
      <c r="R112" s="10" t="s">
        <v>56</v>
      </c>
      <c r="S112" s="9">
        <v>23</v>
      </c>
      <c r="T112" s="9">
        <v>45</v>
      </c>
      <c r="U112" s="9">
        <v>0</v>
      </c>
      <c r="V112" s="9">
        <v>75</v>
      </c>
      <c r="W112" s="10" t="s">
        <v>38</v>
      </c>
      <c r="X112" s="9">
        <v>1.84</v>
      </c>
      <c r="Y112">
        <f t="shared" si="7"/>
        <v>0.33823529411764708</v>
      </c>
      <c r="Z112"/>
      <c r="AA112" s="20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">
      <c r="A113" s="7" t="s">
        <v>963</v>
      </c>
      <c r="B113" s="8" t="s">
        <v>68</v>
      </c>
      <c r="C113" s="9">
        <v>76023422</v>
      </c>
      <c r="D113" s="9">
        <v>76023422</v>
      </c>
      <c r="E113" s="10" t="s">
        <v>964</v>
      </c>
      <c r="F113" s="10" t="s">
        <v>965</v>
      </c>
      <c r="G113" s="10" t="s">
        <v>966</v>
      </c>
      <c r="H113" s="10" t="s">
        <v>29</v>
      </c>
      <c r="I113" s="10" t="s">
        <v>30</v>
      </c>
      <c r="J113" s="9">
        <v>709</v>
      </c>
      <c r="K113" s="10" t="s">
        <v>45</v>
      </c>
      <c r="L113" s="10" t="s">
        <v>61</v>
      </c>
      <c r="M113" s="10" t="s">
        <v>44</v>
      </c>
      <c r="N113" s="10" t="s">
        <v>120</v>
      </c>
      <c r="O113" s="10" t="s">
        <v>967</v>
      </c>
      <c r="P113" s="10" t="s">
        <v>968</v>
      </c>
      <c r="Q113" s="11"/>
      <c r="R113" s="10" t="s">
        <v>56</v>
      </c>
      <c r="S113" s="9">
        <v>20</v>
      </c>
      <c r="T113" s="9">
        <v>37</v>
      </c>
      <c r="U113" s="9">
        <v>0</v>
      </c>
      <c r="V113" s="9">
        <v>81</v>
      </c>
      <c r="W113" s="10" t="s">
        <v>38</v>
      </c>
      <c r="X113" s="9">
        <v>1.71</v>
      </c>
      <c r="Y113">
        <f t="shared" si="7"/>
        <v>0.35087719298245612</v>
      </c>
      <c r="Z113"/>
      <c r="AA113" s="20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">
      <c r="A114" s="7" t="s">
        <v>969</v>
      </c>
      <c r="B114" s="8" t="s">
        <v>50</v>
      </c>
      <c r="C114" s="9">
        <v>77767139</v>
      </c>
      <c r="D114" s="9">
        <v>77767139</v>
      </c>
      <c r="E114" s="10" t="s">
        <v>970</v>
      </c>
      <c r="F114" s="10" t="s">
        <v>971</v>
      </c>
      <c r="G114" s="10" t="s">
        <v>972</v>
      </c>
      <c r="H114" s="10" t="s">
        <v>29</v>
      </c>
      <c r="I114" s="10" t="s">
        <v>30</v>
      </c>
      <c r="J114" s="9">
        <v>2661</v>
      </c>
      <c r="K114" s="10" t="s">
        <v>31</v>
      </c>
      <c r="L114" s="10" t="s">
        <v>32</v>
      </c>
      <c r="M114" s="10" t="s">
        <v>44</v>
      </c>
      <c r="N114" s="10" t="s">
        <v>120</v>
      </c>
      <c r="O114" s="10" t="s">
        <v>973</v>
      </c>
      <c r="P114" s="10" t="s">
        <v>974</v>
      </c>
      <c r="Q114" s="11"/>
      <c r="R114" s="10" t="s">
        <v>182</v>
      </c>
      <c r="S114" s="9">
        <v>30</v>
      </c>
      <c r="T114" s="9">
        <v>41</v>
      </c>
      <c r="U114" s="9">
        <v>0</v>
      </c>
      <c r="V114" s="9">
        <v>80</v>
      </c>
      <c r="W114" s="10" t="s">
        <v>38</v>
      </c>
      <c r="X114" s="9">
        <v>1.65</v>
      </c>
      <c r="Y114">
        <f t="shared" si="7"/>
        <v>0.42253521126760563</v>
      </c>
      <c r="Z114"/>
      <c r="AA114" s="20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">
      <c r="A115" s="7" t="s">
        <v>975</v>
      </c>
      <c r="B115" s="8" t="s">
        <v>40</v>
      </c>
      <c r="C115" s="9">
        <v>28562497</v>
      </c>
      <c r="D115" s="9">
        <v>28562497</v>
      </c>
      <c r="E115" s="10" t="s">
        <v>976</v>
      </c>
      <c r="F115" s="10" t="s">
        <v>977</v>
      </c>
      <c r="G115" s="10" t="s">
        <v>978</v>
      </c>
      <c r="H115" s="10" t="s">
        <v>29</v>
      </c>
      <c r="I115" s="10" t="s">
        <v>30</v>
      </c>
      <c r="J115" s="9">
        <v>267</v>
      </c>
      <c r="K115" s="10" t="s">
        <v>31</v>
      </c>
      <c r="L115" s="10" t="s">
        <v>32</v>
      </c>
      <c r="M115" s="10" t="s">
        <v>119</v>
      </c>
      <c r="N115" s="10" t="s">
        <v>120</v>
      </c>
      <c r="O115" s="10" t="s">
        <v>979</v>
      </c>
      <c r="P115" s="10" t="s">
        <v>980</v>
      </c>
      <c r="Q115" s="11"/>
      <c r="R115" s="10" t="s">
        <v>56</v>
      </c>
      <c r="S115" s="9">
        <v>13</v>
      </c>
      <c r="T115" s="9">
        <v>20</v>
      </c>
      <c r="U115" s="9">
        <v>0</v>
      </c>
      <c r="V115" s="9">
        <v>36</v>
      </c>
      <c r="W115" s="10" t="s">
        <v>38</v>
      </c>
      <c r="X115" s="9">
        <v>1.62</v>
      </c>
      <c r="Y115">
        <f t="shared" si="7"/>
        <v>0.39393939393939392</v>
      </c>
      <c r="Z115"/>
      <c r="AA115" s="20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">
      <c r="A116" s="7" t="s">
        <v>995</v>
      </c>
      <c r="B116" s="8" t="s">
        <v>263</v>
      </c>
      <c r="C116" s="9">
        <v>79325778</v>
      </c>
      <c r="D116" s="9">
        <v>79325778</v>
      </c>
      <c r="E116" s="10" t="s">
        <v>996</v>
      </c>
      <c r="F116" s="10" t="s">
        <v>997</v>
      </c>
      <c r="G116" s="10" t="s">
        <v>998</v>
      </c>
      <c r="H116" s="10" t="s">
        <v>29</v>
      </c>
      <c r="I116" s="10" t="s">
        <v>30</v>
      </c>
      <c r="J116" s="9">
        <v>471</v>
      </c>
      <c r="K116" s="10" t="s">
        <v>31</v>
      </c>
      <c r="L116" s="10" t="s">
        <v>32</v>
      </c>
      <c r="M116" s="10" t="s">
        <v>62</v>
      </c>
      <c r="N116" s="10" t="s">
        <v>111</v>
      </c>
      <c r="O116" s="10" t="s">
        <v>999</v>
      </c>
      <c r="P116" s="10" t="s">
        <v>1000</v>
      </c>
      <c r="Q116" s="10" t="s">
        <v>1001</v>
      </c>
      <c r="R116" s="10" t="s">
        <v>37</v>
      </c>
      <c r="S116" s="9">
        <v>18</v>
      </c>
      <c r="T116" s="9">
        <v>19</v>
      </c>
      <c r="U116" s="9">
        <v>0</v>
      </c>
      <c r="V116" s="9">
        <v>56</v>
      </c>
      <c r="W116" s="10" t="s">
        <v>38</v>
      </c>
      <c r="X116" s="9">
        <v>1.53</v>
      </c>
      <c r="Y116">
        <f t="shared" si="7"/>
        <v>0.48648648648648651</v>
      </c>
      <c r="Z116"/>
      <c r="AA116" s="20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">
      <c r="A117" s="7" t="s">
        <v>989</v>
      </c>
      <c r="B117" s="8" t="s">
        <v>100</v>
      </c>
      <c r="C117" s="9">
        <v>91348501</v>
      </c>
      <c r="D117" s="9">
        <v>91348501</v>
      </c>
      <c r="E117" s="10" t="s">
        <v>990</v>
      </c>
      <c r="F117" s="10" t="s">
        <v>991</v>
      </c>
      <c r="G117" s="10" t="s">
        <v>992</v>
      </c>
      <c r="H117" s="10" t="s">
        <v>29</v>
      </c>
      <c r="I117" s="10" t="s">
        <v>30</v>
      </c>
      <c r="J117" s="9">
        <v>549</v>
      </c>
      <c r="K117" s="10" t="s">
        <v>31</v>
      </c>
      <c r="L117" s="10" t="s">
        <v>32</v>
      </c>
      <c r="M117" s="10" t="s">
        <v>111</v>
      </c>
      <c r="N117" s="10" t="s">
        <v>79</v>
      </c>
      <c r="O117" s="10" t="s">
        <v>993</v>
      </c>
      <c r="P117" s="10" t="s">
        <v>994</v>
      </c>
      <c r="Q117" s="11"/>
      <c r="R117" s="10" t="s">
        <v>182</v>
      </c>
      <c r="S117" s="9">
        <v>7</v>
      </c>
      <c r="T117" s="9">
        <v>13</v>
      </c>
      <c r="U117" s="9">
        <v>0</v>
      </c>
      <c r="V117" s="9">
        <v>26</v>
      </c>
      <c r="W117" s="10" t="s">
        <v>38</v>
      </c>
      <c r="X117" s="9">
        <v>1.53</v>
      </c>
      <c r="Y117">
        <f t="shared" si="7"/>
        <v>0.35</v>
      </c>
      <c r="Z117"/>
      <c r="AA117" s="20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">
      <c r="A118" s="7" t="s">
        <v>1002</v>
      </c>
      <c r="B118" s="8" t="s">
        <v>152</v>
      </c>
      <c r="C118" s="9">
        <v>9913382</v>
      </c>
      <c r="D118" s="9">
        <v>9913382</v>
      </c>
      <c r="E118" s="10" t="s">
        <v>1003</v>
      </c>
      <c r="F118" s="10" t="s">
        <v>1004</v>
      </c>
      <c r="G118" s="10" t="s">
        <v>1005</v>
      </c>
      <c r="H118" s="10" t="s">
        <v>29</v>
      </c>
      <c r="I118" s="10" t="s">
        <v>30</v>
      </c>
      <c r="J118" s="9">
        <v>12</v>
      </c>
      <c r="K118" s="10" t="s">
        <v>45</v>
      </c>
      <c r="L118" s="10" t="s">
        <v>61</v>
      </c>
      <c r="M118" s="10" t="s">
        <v>63</v>
      </c>
      <c r="N118" s="10" t="s">
        <v>199</v>
      </c>
      <c r="O118" s="10" t="s">
        <v>1006</v>
      </c>
      <c r="P118" s="10" t="s">
        <v>1007</v>
      </c>
      <c r="Q118" s="11"/>
      <c r="R118" s="10" t="s">
        <v>56</v>
      </c>
      <c r="S118" s="9">
        <v>12</v>
      </c>
      <c r="T118" s="9">
        <v>10</v>
      </c>
      <c r="U118" s="9">
        <v>0</v>
      </c>
      <c r="V118" s="9">
        <v>27</v>
      </c>
      <c r="W118" s="10" t="s">
        <v>38</v>
      </c>
      <c r="X118" s="9">
        <v>1.5</v>
      </c>
      <c r="Y118">
        <f t="shared" si="7"/>
        <v>0.54545454545454541</v>
      </c>
      <c r="Z118"/>
      <c r="AA118" s="20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">
      <c r="A119" s="7" t="s">
        <v>1008</v>
      </c>
      <c r="B119" s="8" t="s">
        <v>50</v>
      </c>
      <c r="C119" s="9">
        <v>65493751</v>
      </c>
      <c r="D119" s="9">
        <v>65493751</v>
      </c>
      <c r="E119" s="10" t="s">
        <v>1009</v>
      </c>
      <c r="F119" s="10" t="s">
        <v>1010</v>
      </c>
      <c r="G119" s="10" t="s">
        <v>1011</v>
      </c>
      <c r="H119" s="10" t="s">
        <v>29</v>
      </c>
      <c r="I119" s="10" t="s">
        <v>30</v>
      </c>
      <c r="J119" s="9">
        <v>135</v>
      </c>
      <c r="K119" s="10" t="s">
        <v>31</v>
      </c>
      <c r="L119" s="10" t="s">
        <v>32</v>
      </c>
      <c r="M119" s="10" t="s">
        <v>44</v>
      </c>
      <c r="N119" s="10" t="s">
        <v>148</v>
      </c>
      <c r="O119" s="10" t="s">
        <v>1012</v>
      </c>
      <c r="P119" s="10" t="s">
        <v>1013</v>
      </c>
      <c r="Q119" s="11"/>
      <c r="R119" s="10" t="s">
        <v>56</v>
      </c>
      <c r="S119" s="9">
        <v>27</v>
      </c>
      <c r="T119" s="9">
        <v>60</v>
      </c>
      <c r="U119" s="9">
        <v>0</v>
      </c>
      <c r="V119" s="9">
        <v>80</v>
      </c>
      <c r="W119" s="10" t="s">
        <v>38</v>
      </c>
      <c r="X119" s="9">
        <v>1.39</v>
      </c>
      <c r="Y119">
        <f t="shared" si="7"/>
        <v>0.31034482758620691</v>
      </c>
      <c r="Z119"/>
      <c r="AA119" s="20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">
      <c r="A120" s="7" t="s">
        <v>1014</v>
      </c>
      <c r="B120" s="8" t="s">
        <v>40</v>
      </c>
      <c r="C120" s="9">
        <v>11301572</v>
      </c>
      <c r="D120" s="9">
        <v>11301572</v>
      </c>
      <c r="E120" s="10" t="s">
        <v>1015</v>
      </c>
      <c r="F120" s="10" t="s">
        <v>1016</v>
      </c>
      <c r="G120" s="10" t="s">
        <v>1017</v>
      </c>
      <c r="H120" s="10" t="s">
        <v>29</v>
      </c>
      <c r="I120" s="10" t="s">
        <v>30</v>
      </c>
      <c r="J120" s="9">
        <v>283</v>
      </c>
      <c r="K120" s="10" t="s">
        <v>31</v>
      </c>
      <c r="L120" s="10" t="s">
        <v>32</v>
      </c>
      <c r="M120" s="10" t="s">
        <v>212</v>
      </c>
      <c r="N120" s="10" t="s">
        <v>213</v>
      </c>
      <c r="O120" s="10" t="s">
        <v>1018</v>
      </c>
      <c r="P120" s="10" t="s">
        <v>1019</v>
      </c>
      <c r="Q120" s="11"/>
      <c r="R120" s="10" t="s">
        <v>56</v>
      </c>
      <c r="S120" s="9">
        <v>19</v>
      </c>
      <c r="T120" s="9">
        <v>53</v>
      </c>
      <c r="U120" s="9">
        <v>0</v>
      </c>
      <c r="V120" s="9">
        <v>108</v>
      </c>
      <c r="W120" s="10" t="s">
        <v>38</v>
      </c>
      <c r="X120" s="9">
        <v>1.34</v>
      </c>
      <c r="Y120">
        <f t="shared" si="7"/>
        <v>0.2638888888888889</v>
      </c>
      <c r="Z120"/>
      <c r="AA120" s="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">
      <c r="A121" s="7" t="s">
        <v>1026</v>
      </c>
      <c r="B121" s="8" t="s">
        <v>309</v>
      </c>
      <c r="C121" s="9">
        <v>51689729</v>
      </c>
      <c r="D121" s="9">
        <v>51689729</v>
      </c>
      <c r="E121" s="10" t="s">
        <v>1027</v>
      </c>
      <c r="F121" s="10" t="s">
        <v>1028</v>
      </c>
      <c r="G121" s="10" t="s">
        <v>1029</v>
      </c>
      <c r="H121" s="10" t="s">
        <v>29</v>
      </c>
      <c r="I121" s="10" t="s">
        <v>30</v>
      </c>
      <c r="J121" s="9">
        <v>251</v>
      </c>
      <c r="K121" s="10" t="s">
        <v>31</v>
      </c>
      <c r="L121" s="10" t="s">
        <v>32</v>
      </c>
      <c r="M121" s="10" t="s">
        <v>31</v>
      </c>
      <c r="N121" s="10" t="s">
        <v>44</v>
      </c>
      <c r="O121" s="10" t="s">
        <v>1030</v>
      </c>
      <c r="P121" s="10" t="s">
        <v>1031</v>
      </c>
      <c r="Q121" s="11"/>
      <c r="R121" s="10" t="s">
        <v>56</v>
      </c>
      <c r="S121" s="9">
        <v>15</v>
      </c>
      <c r="T121" s="9">
        <v>38</v>
      </c>
      <c r="U121" s="9">
        <v>0</v>
      </c>
      <c r="V121" s="9">
        <v>48</v>
      </c>
      <c r="W121" s="10" t="s">
        <v>38</v>
      </c>
      <c r="X121" s="9">
        <v>1.28</v>
      </c>
      <c r="Y121">
        <f t="shared" si="7"/>
        <v>0.28301886792452829</v>
      </c>
      <c r="Z121"/>
      <c r="AA121" s="20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">
      <c r="A122" s="7" t="s">
        <v>1039</v>
      </c>
      <c r="B122" s="8" t="s">
        <v>131</v>
      </c>
      <c r="C122" s="9">
        <v>94288940</v>
      </c>
      <c r="D122" s="9">
        <v>94288940</v>
      </c>
      <c r="E122" s="10" t="s">
        <v>1040</v>
      </c>
      <c r="F122" s="10" t="s">
        <v>1041</v>
      </c>
      <c r="G122" s="10" t="s">
        <v>1042</v>
      </c>
      <c r="H122" s="10" t="s">
        <v>29</v>
      </c>
      <c r="I122" s="10" t="s">
        <v>30</v>
      </c>
      <c r="J122" s="9">
        <v>322</v>
      </c>
      <c r="K122" s="10" t="s">
        <v>45</v>
      </c>
      <c r="L122" s="10" t="s">
        <v>61</v>
      </c>
      <c r="M122" s="10" t="s">
        <v>119</v>
      </c>
      <c r="N122" s="10" t="s">
        <v>120</v>
      </c>
      <c r="O122" s="10" t="s">
        <v>1043</v>
      </c>
      <c r="P122" s="10" t="s">
        <v>1044</v>
      </c>
      <c r="Q122" s="11"/>
      <c r="R122" s="10" t="s">
        <v>56</v>
      </c>
      <c r="S122" s="9">
        <v>15</v>
      </c>
      <c r="T122" s="9">
        <v>24</v>
      </c>
      <c r="U122" s="9">
        <v>0</v>
      </c>
      <c r="V122" s="9">
        <v>69</v>
      </c>
      <c r="W122" s="10" t="s">
        <v>38</v>
      </c>
      <c r="X122" s="9">
        <v>1.1599999999999999</v>
      </c>
      <c r="Y122">
        <f t="shared" si="7"/>
        <v>0.38461538461538464</v>
      </c>
      <c r="Z122"/>
      <c r="AA122" s="20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">
      <c r="A123" s="7" t="s">
        <v>1052</v>
      </c>
      <c r="B123" s="8" t="s">
        <v>309</v>
      </c>
      <c r="C123" s="9">
        <v>50189619</v>
      </c>
      <c r="D123" s="9">
        <v>50189619</v>
      </c>
      <c r="E123" s="10" t="s">
        <v>1053</v>
      </c>
      <c r="F123" s="10" t="s">
        <v>1054</v>
      </c>
      <c r="G123" s="10" t="s">
        <v>1055</v>
      </c>
      <c r="H123" s="10" t="s">
        <v>29</v>
      </c>
      <c r="I123" s="10" t="s">
        <v>30</v>
      </c>
      <c r="J123" s="9">
        <v>856</v>
      </c>
      <c r="K123" s="10" t="s">
        <v>45</v>
      </c>
      <c r="L123" s="10" t="s">
        <v>61</v>
      </c>
      <c r="M123" s="10" t="s">
        <v>44</v>
      </c>
      <c r="N123" s="10" t="s">
        <v>120</v>
      </c>
      <c r="O123" s="10" t="s">
        <v>1056</v>
      </c>
      <c r="P123" s="10" t="s">
        <v>1057</v>
      </c>
      <c r="Q123" s="11"/>
      <c r="R123" s="10" t="s">
        <v>56</v>
      </c>
      <c r="S123" s="9">
        <v>12</v>
      </c>
      <c r="T123" s="9">
        <v>42</v>
      </c>
      <c r="U123" s="9">
        <v>0</v>
      </c>
      <c r="V123" s="9">
        <v>60</v>
      </c>
      <c r="W123" s="10" t="s">
        <v>38</v>
      </c>
      <c r="X123" s="9">
        <v>1.06</v>
      </c>
      <c r="Y123">
        <f t="shared" si="7"/>
        <v>0.22222222222222221</v>
      </c>
      <c r="Z123"/>
      <c r="AA123" s="20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">
      <c r="A124" s="7" t="s">
        <v>1058</v>
      </c>
      <c r="B124" s="8" t="s">
        <v>50</v>
      </c>
      <c r="C124" s="9">
        <v>139149441</v>
      </c>
      <c r="D124" s="9">
        <v>139149441</v>
      </c>
      <c r="E124" s="10" t="s">
        <v>1059</v>
      </c>
      <c r="F124" s="10" t="s">
        <v>1060</v>
      </c>
      <c r="G124" s="10" t="s">
        <v>1061</v>
      </c>
      <c r="H124" s="10" t="s">
        <v>29</v>
      </c>
      <c r="I124" s="10" t="s">
        <v>30</v>
      </c>
      <c r="J124" s="9">
        <v>1322</v>
      </c>
      <c r="K124" s="10" t="s">
        <v>31</v>
      </c>
      <c r="L124" s="10" t="s">
        <v>32</v>
      </c>
      <c r="M124" s="10" t="s">
        <v>95</v>
      </c>
      <c r="N124" s="10" t="s">
        <v>325</v>
      </c>
      <c r="O124" s="10" t="s">
        <v>1062</v>
      </c>
      <c r="P124" s="10" t="s">
        <v>1063</v>
      </c>
      <c r="Q124" s="11"/>
      <c r="R124" s="10" t="s">
        <v>56</v>
      </c>
      <c r="S124" s="9">
        <v>20</v>
      </c>
      <c r="T124" s="9">
        <v>38</v>
      </c>
      <c r="U124" s="9">
        <v>0</v>
      </c>
      <c r="V124" s="9">
        <v>65</v>
      </c>
      <c r="W124" s="10" t="s">
        <v>38</v>
      </c>
      <c r="X124" s="9">
        <v>0.96</v>
      </c>
      <c r="Y124">
        <f t="shared" si="7"/>
        <v>0.34482758620689657</v>
      </c>
      <c r="Z124"/>
      <c r="AA124" s="20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">
      <c r="A125" s="7" t="s">
        <v>1064</v>
      </c>
      <c r="B125" s="8" t="s">
        <v>115</v>
      </c>
      <c r="C125" s="9">
        <v>92612759</v>
      </c>
      <c r="D125" s="9">
        <v>92612759</v>
      </c>
      <c r="E125" s="10" t="s">
        <v>1065</v>
      </c>
      <c r="F125" s="10" t="s">
        <v>1066</v>
      </c>
      <c r="G125" s="10" t="s">
        <v>1067</v>
      </c>
      <c r="H125" s="10" t="s">
        <v>29</v>
      </c>
      <c r="I125" s="10" t="s">
        <v>30</v>
      </c>
      <c r="J125" s="9">
        <v>318</v>
      </c>
      <c r="K125" s="10" t="s">
        <v>45</v>
      </c>
      <c r="L125" s="10" t="s">
        <v>61</v>
      </c>
      <c r="M125" s="10" t="s">
        <v>63</v>
      </c>
      <c r="N125" s="10" t="s">
        <v>79</v>
      </c>
      <c r="O125" s="10" t="s">
        <v>1068</v>
      </c>
      <c r="P125" s="10" t="s">
        <v>1069</v>
      </c>
      <c r="Q125" s="11"/>
      <c r="R125" s="10" t="s">
        <v>56</v>
      </c>
      <c r="S125" s="9">
        <v>11</v>
      </c>
      <c r="T125" s="9">
        <v>27</v>
      </c>
      <c r="U125" s="9">
        <v>0</v>
      </c>
      <c r="V125" s="9">
        <v>52</v>
      </c>
      <c r="W125" s="10" t="s">
        <v>38</v>
      </c>
      <c r="X125" s="9">
        <v>0.91</v>
      </c>
      <c r="Y125">
        <f t="shared" si="7"/>
        <v>0.28947368421052633</v>
      </c>
      <c r="Z125"/>
      <c r="AA125" s="20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">
      <c r="A126" s="7" t="s">
        <v>1070</v>
      </c>
      <c r="B126" s="8" t="s">
        <v>131</v>
      </c>
      <c r="C126" s="9">
        <v>140712136</v>
      </c>
      <c r="D126" s="9">
        <v>140712136</v>
      </c>
      <c r="E126" s="10" t="s">
        <v>1071</v>
      </c>
      <c r="F126" s="10" t="s">
        <v>1072</v>
      </c>
      <c r="G126" s="10" t="s">
        <v>1073</v>
      </c>
      <c r="H126" s="10" t="s">
        <v>29</v>
      </c>
      <c r="I126" s="10" t="s">
        <v>30</v>
      </c>
      <c r="J126" s="9">
        <v>629</v>
      </c>
      <c r="K126" s="10" t="s">
        <v>31</v>
      </c>
      <c r="L126" s="10" t="s">
        <v>32</v>
      </c>
      <c r="M126" s="10" t="s">
        <v>32</v>
      </c>
      <c r="N126" s="10" t="s">
        <v>61</v>
      </c>
      <c r="O126" s="10" t="s">
        <v>1074</v>
      </c>
      <c r="P126" s="10" t="s">
        <v>1075</v>
      </c>
      <c r="Q126" s="11"/>
      <c r="R126" s="10" t="s">
        <v>56</v>
      </c>
      <c r="S126" s="9">
        <v>17</v>
      </c>
      <c r="T126" s="9">
        <v>34</v>
      </c>
      <c r="U126" s="9">
        <v>0</v>
      </c>
      <c r="V126" s="9">
        <v>81</v>
      </c>
      <c r="W126" s="10" t="s">
        <v>38</v>
      </c>
      <c r="X126" s="9">
        <v>0.9</v>
      </c>
      <c r="Y126">
        <f t="shared" si="7"/>
        <v>0.33333333333333331</v>
      </c>
      <c r="Z126"/>
      <c r="AA126" s="20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">
      <c r="A127" s="7" t="s">
        <v>1076</v>
      </c>
      <c r="B127" s="8" t="s">
        <v>124</v>
      </c>
      <c r="C127" s="9">
        <v>49573387</v>
      </c>
      <c r="D127" s="9">
        <v>49573387</v>
      </c>
      <c r="E127" s="10" t="s">
        <v>1077</v>
      </c>
      <c r="F127" s="10" t="s">
        <v>1078</v>
      </c>
      <c r="G127" s="10" t="s">
        <v>1079</v>
      </c>
      <c r="H127" s="10" t="s">
        <v>29</v>
      </c>
      <c r="I127" s="10" t="s">
        <v>30</v>
      </c>
      <c r="J127" s="9">
        <v>435</v>
      </c>
      <c r="K127" s="10" t="s">
        <v>45</v>
      </c>
      <c r="L127" s="10" t="s">
        <v>61</v>
      </c>
      <c r="M127" s="10" t="s">
        <v>31</v>
      </c>
      <c r="N127" s="10" t="s">
        <v>119</v>
      </c>
      <c r="O127" s="10" t="s">
        <v>1080</v>
      </c>
      <c r="P127" s="10" t="s">
        <v>1081</v>
      </c>
      <c r="Q127" s="11"/>
      <c r="R127" s="10" t="s">
        <v>56</v>
      </c>
      <c r="S127" s="9">
        <v>15</v>
      </c>
      <c r="T127" s="9">
        <v>31</v>
      </c>
      <c r="U127" s="9">
        <v>0</v>
      </c>
      <c r="V127" s="9">
        <v>45</v>
      </c>
      <c r="W127" s="10" t="s">
        <v>38</v>
      </c>
      <c r="X127" s="9">
        <v>0.85</v>
      </c>
      <c r="Y127">
        <f t="shared" si="7"/>
        <v>0.32608695652173914</v>
      </c>
      <c r="Z127"/>
      <c r="AA127" s="20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">
      <c r="A128" s="7" t="s">
        <v>1082</v>
      </c>
      <c r="B128" s="8" t="s">
        <v>68</v>
      </c>
      <c r="C128" s="9">
        <v>130762088</v>
      </c>
      <c r="D128" s="9">
        <v>130762088</v>
      </c>
      <c r="E128" s="10" t="s">
        <v>1083</v>
      </c>
      <c r="F128" s="10" t="s">
        <v>1084</v>
      </c>
      <c r="G128" s="10" t="s">
        <v>1085</v>
      </c>
      <c r="H128" s="10" t="s">
        <v>29</v>
      </c>
      <c r="I128" s="10" t="s">
        <v>30</v>
      </c>
      <c r="J128" s="9">
        <v>174</v>
      </c>
      <c r="K128" s="10" t="s">
        <v>31</v>
      </c>
      <c r="L128" s="10" t="s">
        <v>32</v>
      </c>
      <c r="M128" s="10" t="s">
        <v>44</v>
      </c>
      <c r="N128" s="10" t="s">
        <v>120</v>
      </c>
      <c r="O128" s="10" t="s">
        <v>1086</v>
      </c>
      <c r="P128" s="10" t="s">
        <v>1087</v>
      </c>
      <c r="Q128" s="10" t="s">
        <v>1088</v>
      </c>
      <c r="R128" s="10" t="s">
        <v>37</v>
      </c>
      <c r="S128" s="9">
        <v>21</v>
      </c>
      <c r="T128" s="9">
        <v>35</v>
      </c>
      <c r="U128" s="9">
        <v>0</v>
      </c>
      <c r="V128" s="9">
        <v>45</v>
      </c>
      <c r="W128" s="10" t="s">
        <v>38</v>
      </c>
      <c r="X128" s="9">
        <v>0.82</v>
      </c>
      <c r="Y128">
        <f t="shared" si="7"/>
        <v>0.375</v>
      </c>
      <c r="Z128"/>
      <c r="AA128" s="20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">
      <c r="A129" s="7" t="s">
        <v>1095</v>
      </c>
      <c r="B129" s="8" t="s">
        <v>263</v>
      </c>
      <c r="C129" s="9">
        <v>116132031</v>
      </c>
      <c r="D129" s="9">
        <v>116132031</v>
      </c>
      <c r="E129" s="10" t="s">
        <v>1096</v>
      </c>
      <c r="F129" s="10" t="s">
        <v>1097</v>
      </c>
      <c r="G129" s="10" t="s">
        <v>1098</v>
      </c>
      <c r="H129" s="10" t="s">
        <v>29</v>
      </c>
      <c r="I129" s="10" t="s">
        <v>30</v>
      </c>
      <c r="J129" s="9">
        <v>273</v>
      </c>
      <c r="K129" s="10" t="s">
        <v>45</v>
      </c>
      <c r="L129" s="10" t="s">
        <v>61</v>
      </c>
      <c r="M129" s="10" t="s">
        <v>62</v>
      </c>
      <c r="N129" s="10" t="s">
        <v>111</v>
      </c>
      <c r="O129" s="10" t="s">
        <v>1099</v>
      </c>
      <c r="P129" s="10" t="s">
        <v>1100</v>
      </c>
      <c r="Q129" s="11"/>
      <c r="R129" s="10" t="s">
        <v>56</v>
      </c>
      <c r="S129" s="9">
        <v>21</v>
      </c>
      <c r="T129" s="9">
        <v>19</v>
      </c>
      <c r="U129" s="9">
        <v>0</v>
      </c>
      <c r="V129" s="9">
        <v>88</v>
      </c>
      <c r="W129" s="10" t="s">
        <v>38</v>
      </c>
      <c r="X129" s="9">
        <v>0.79</v>
      </c>
      <c r="Y129">
        <f t="shared" si="7"/>
        <v>0.52500000000000002</v>
      </c>
      <c r="Z129"/>
      <c r="AA129" s="20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x14ac:dyDescent="0.2">
      <c r="A130" s="7" t="s">
        <v>1101</v>
      </c>
      <c r="B130" s="8" t="s">
        <v>131</v>
      </c>
      <c r="C130" s="9">
        <v>35795859</v>
      </c>
      <c r="D130" s="9">
        <v>35795859</v>
      </c>
      <c r="E130" s="10" t="s">
        <v>1102</v>
      </c>
      <c r="F130" s="10" t="s">
        <v>1103</v>
      </c>
      <c r="G130" s="10" t="s">
        <v>1104</v>
      </c>
      <c r="H130" s="10" t="s">
        <v>29</v>
      </c>
      <c r="I130" s="10" t="s">
        <v>30</v>
      </c>
      <c r="J130" s="9">
        <v>1598</v>
      </c>
      <c r="K130" s="10" t="s">
        <v>31</v>
      </c>
      <c r="L130" s="10" t="s">
        <v>32</v>
      </c>
      <c r="M130" s="10" t="s">
        <v>119</v>
      </c>
      <c r="N130" s="10" t="s">
        <v>120</v>
      </c>
      <c r="O130" s="10" t="s">
        <v>1105</v>
      </c>
      <c r="P130" s="10" t="s">
        <v>1106</v>
      </c>
      <c r="Q130" s="11"/>
      <c r="R130" s="10" t="s">
        <v>56</v>
      </c>
      <c r="S130" s="9">
        <v>9</v>
      </c>
      <c r="T130" s="9">
        <v>19</v>
      </c>
      <c r="U130" s="9">
        <v>0</v>
      </c>
      <c r="V130" s="9">
        <v>42</v>
      </c>
      <c r="W130" s="10" t="s">
        <v>38</v>
      </c>
      <c r="X130" s="9">
        <v>0.75</v>
      </c>
      <c r="Y130">
        <f t="shared" ref="Y130:Y193" si="8">S130/(S130+T130)</f>
        <v>0.32142857142857145</v>
      </c>
      <c r="Z130"/>
      <c r="AA130" s="2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">
      <c r="A131" s="7" t="s">
        <v>1107</v>
      </c>
      <c r="B131" s="8" t="s">
        <v>107</v>
      </c>
      <c r="C131" s="9">
        <v>18029020</v>
      </c>
      <c r="D131" s="9">
        <v>18029020</v>
      </c>
      <c r="E131" s="10" t="s">
        <v>1108</v>
      </c>
      <c r="F131" s="10" t="s">
        <v>1109</v>
      </c>
      <c r="G131" s="10" t="s">
        <v>1110</v>
      </c>
      <c r="H131" s="10" t="s">
        <v>29</v>
      </c>
      <c r="I131" s="10" t="s">
        <v>30</v>
      </c>
      <c r="J131" s="9">
        <v>1184</v>
      </c>
      <c r="K131" s="10" t="s">
        <v>45</v>
      </c>
      <c r="L131" s="10" t="s">
        <v>61</v>
      </c>
      <c r="M131" s="10" t="s">
        <v>62</v>
      </c>
      <c r="N131" s="10" t="s">
        <v>111</v>
      </c>
      <c r="O131" s="10" t="s">
        <v>1111</v>
      </c>
      <c r="P131" s="10" t="s">
        <v>1112</v>
      </c>
      <c r="Q131" s="11"/>
      <c r="R131" s="10" t="s">
        <v>56</v>
      </c>
      <c r="S131" s="9">
        <v>29</v>
      </c>
      <c r="T131" s="9">
        <v>53</v>
      </c>
      <c r="U131" s="9">
        <v>0</v>
      </c>
      <c r="V131" s="9">
        <v>96</v>
      </c>
      <c r="W131" s="10" t="s">
        <v>38</v>
      </c>
      <c r="X131" s="9">
        <v>0.72</v>
      </c>
      <c r="Y131">
        <f t="shared" si="8"/>
        <v>0.35365853658536583</v>
      </c>
      <c r="Z131"/>
      <c r="AA131" s="20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">
      <c r="A132" s="7" t="s">
        <v>1113</v>
      </c>
      <c r="B132" s="8" t="s">
        <v>115</v>
      </c>
      <c r="C132" s="9">
        <v>57409378</v>
      </c>
      <c r="D132" s="9">
        <v>57409378</v>
      </c>
      <c r="E132" s="10" t="s">
        <v>1114</v>
      </c>
      <c r="F132" s="10" t="s">
        <v>1115</v>
      </c>
      <c r="G132" s="10" t="s">
        <v>1116</v>
      </c>
      <c r="H132" s="10" t="s">
        <v>29</v>
      </c>
      <c r="I132" s="10" t="s">
        <v>30</v>
      </c>
      <c r="J132" s="9">
        <v>409</v>
      </c>
      <c r="K132" s="10" t="s">
        <v>45</v>
      </c>
      <c r="L132" s="10" t="s">
        <v>61</v>
      </c>
      <c r="M132" s="10" t="s">
        <v>119</v>
      </c>
      <c r="N132" s="10" t="s">
        <v>120</v>
      </c>
      <c r="O132" s="10" t="s">
        <v>1117</v>
      </c>
      <c r="P132" s="10" t="s">
        <v>1118</v>
      </c>
      <c r="Q132" s="11"/>
      <c r="R132" s="10" t="s">
        <v>56</v>
      </c>
      <c r="S132" s="9">
        <v>13</v>
      </c>
      <c r="T132" s="9">
        <v>37</v>
      </c>
      <c r="U132" s="9">
        <v>0</v>
      </c>
      <c r="V132" s="9">
        <v>81</v>
      </c>
      <c r="W132" s="10" t="s">
        <v>38</v>
      </c>
      <c r="X132" s="9">
        <v>0.69</v>
      </c>
      <c r="Y132">
        <f t="shared" si="8"/>
        <v>0.26</v>
      </c>
      <c r="Z132"/>
      <c r="AA132" s="20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">
      <c r="A133" s="7" t="s">
        <v>1119</v>
      </c>
      <c r="B133" s="8" t="s">
        <v>138</v>
      </c>
      <c r="C133" s="9">
        <v>42979938</v>
      </c>
      <c r="D133" s="9">
        <v>42979938</v>
      </c>
      <c r="E133" s="10" t="s">
        <v>1120</v>
      </c>
      <c r="F133" s="10" t="s">
        <v>1121</v>
      </c>
      <c r="G133" s="10" t="s">
        <v>1122</v>
      </c>
      <c r="H133" s="10" t="s">
        <v>29</v>
      </c>
      <c r="I133" s="10" t="s">
        <v>30</v>
      </c>
      <c r="J133" s="9">
        <v>161</v>
      </c>
      <c r="K133" s="10" t="s">
        <v>45</v>
      </c>
      <c r="L133" s="10" t="s">
        <v>61</v>
      </c>
      <c r="M133" s="10" t="s">
        <v>32</v>
      </c>
      <c r="N133" s="10" t="s">
        <v>33</v>
      </c>
      <c r="O133" s="10" t="s">
        <v>1123</v>
      </c>
      <c r="P133" s="10" t="s">
        <v>1124</v>
      </c>
      <c r="Q133" s="11"/>
      <c r="R133" s="10" t="s">
        <v>56</v>
      </c>
      <c r="S133" s="9">
        <v>31</v>
      </c>
      <c r="T133" s="9">
        <v>53</v>
      </c>
      <c r="U133" s="9">
        <v>0</v>
      </c>
      <c r="V133" s="9">
        <v>86</v>
      </c>
      <c r="W133" s="10" t="s">
        <v>38</v>
      </c>
      <c r="X133" s="9">
        <v>0.68</v>
      </c>
      <c r="Y133">
        <f t="shared" si="8"/>
        <v>0.36904761904761907</v>
      </c>
      <c r="Z133"/>
      <c r="AA133" s="20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">
      <c r="A134" s="7" t="s">
        <v>1125</v>
      </c>
      <c r="B134" s="8" t="s">
        <v>68</v>
      </c>
      <c r="C134" s="9">
        <v>152201885</v>
      </c>
      <c r="D134" s="9">
        <v>152201885</v>
      </c>
      <c r="E134" s="10" t="s">
        <v>1126</v>
      </c>
      <c r="F134" s="10" t="s">
        <v>1127</v>
      </c>
      <c r="G134" s="10" t="s">
        <v>1128</v>
      </c>
      <c r="H134" s="10" t="s">
        <v>29</v>
      </c>
      <c r="I134" s="10" t="s">
        <v>30</v>
      </c>
      <c r="J134" s="9">
        <v>247</v>
      </c>
      <c r="K134" s="10" t="s">
        <v>31</v>
      </c>
      <c r="L134" s="10" t="s">
        <v>32</v>
      </c>
      <c r="M134" s="10" t="s">
        <v>119</v>
      </c>
      <c r="N134" s="10" t="s">
        <v>120</v>
      </c>
      <c r="O134" s="10" t="s">
        <v>1129</v>
      </c>
      <c r="P134" s="10" t="s">
        <v>1130</v>
      </c>
      <c r="Q134" s="11"/>
      <c r="R134" s="10" t="s">
        <v>182</v>
      </c>
      <c r="S134" s="9">
        <v>14</v>
      </c>
      <c r="T134" s="9">
        <v>16</v>
      </c>
      <c r="U134" s="9">
        <v>0</v>
      </c>
      <c r="V134" s="9">
        <v>42</v>
      </c>
      <c r="W134" s="10" t="s">
        <v>38</v>
      </c>
      <c r="X134" s="9">
        <v>0.63</v>
      </c>
      <c r="Y134">
        <f t="shared" si="8"/>
        <v>0.46666666666666667</v>
      </c>
      <c r="Z134"/>
      <c r="AA134" s="20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">
      <c r="A135" s="7" t="s">
        <v>1131</v>
      </c>
      <c r="B135" s="8" t="s">
        <v>309</v>
      </c>
      <c r="C135" s="9">
        <v>72021046</v>
      </c>
      <c r="D135" s="9">
        <v>72021046</v>
      </c>
      <c r="E135" s="10" t="s">
        <v>1132</v>
      </c>
      <c r="F135" s="10" t="s">
        <v>1133</v>
      </c>
      <c r="G135" s="10" t="s">
        <v>1134</v>
      </c>
      <c r="H135" s="10" t="s">
        <v>29</v>
      </c>
      <c r="I135" s="10" t="s">
        <v>30</v>
      </c>
      <c r="J135" s="9">
        <v>506</v>
      </c>
      <c r="K135" s="10" t="s">
        <v>31</v>
      </c>
      <c r="L135" s="10" t="s">
        <v>32</v>
      </c>
      <c r="M135" s="10" t="s">
        <v>119</v>
      </c>
      <c r="N135" s="10" t="s">
        <v>120</v>
      </c>
      <c r="O135" s="10" t="s">
        <v>1135</v>
      </c>
      <c r="P135" s="10" t="s">
        <v>1136</v>
      </c>
      <c r="Q135" s="11"/>
      <c r="R135" s="10" t="s">
        <v>56</v>
      </c>
      <c r="S135" s="9">
        <v>18</v>
      </c>
      <c r="T135" s="9">
        <v>33</v>
      </c>
      <c r="U135" s="9">
        <v>0</v>
      </c>
      <c r="V135" s="9">
        <v>49</v>
      </c>
      <c r="W135" s="10" t="s">
        <v>38</v>
      </c>
      <c r="X135" s="9">
        <v>0.6</v>
      </c>
      <c r="Y135">
        <f t="shared" si="8"/>
        <v>0.35294117647058826</v>
      </c>
      <c r="Z135"/>
      <c r="AA135" s="20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">
      <c r="A136" s="7" t="s">
        <v>1137</v>
      </c>
      <c r="B136" s="8" t="s">
        <v>40</v>
      </c>
      <c r="C136" s="9">
        <v>49698280</v>
      </c>
      <c r="D136" s="9">
        <v>49698280</v>
      </c>
      <c r="E136" s="10" t="s">
        <v>1138</v>
      </c>
      <c r="F136" s="10" t="s">
        <v>1139</v>
      </c>
      <c r="G136" s="10" t="s">
        <v>1140</v>
      </c>
      <c r="H136" s="10" t="s">
        <v>29</v>
      </c>
      <c r="I136" s="10" t="s">
        <v>30</v>
      </c>
      <c r="J136" s="9">
        <v>3001</v>
      </c>
      <c r="K136" s="10" t="s">
        <v>45</v>
      </c>
      <c r="L136" s="10" t="s">
        <v>61</v>
      </c>
      <c r="M136" s="10" t="s">
        <v>62</v>
      </c>
      <c r="N136" s="10" t="s">
        <v>111</v>
      </c>
      <c r="O136" s="10" t="s">
        <v>1141</v>
      </c>
      <c r="P136" s="10" t="s">
        <v>1142</v>
      </c>
      <c r="Q136" s="10" t="s">
        <v>1143</v>
      </c>
      <c r="R136" s="10" t="s">
        <v>37</v>
      </c>
      <c r="S136" s="9">
        <v>44</v>
      </c>
      <c r="T136" s="9">
        <v>81</v>
      </c>
      <c r="U136" s="9">
        <v>0</v>
      </c>
      <c r="V136" s="9">
        <v>166</v>
      </c>
      <c r="W136" s="10" t="s">
        <v>38</v>
      </c>
      <c r="X136" s="9">
        <v>0.59</v>
      </c>
      <c r="Y136">
        <f t="shared" si="8"/>
        <v>0.35199999999999998</v>
      </c>
      <c r="Z136"/>
      <c r="AA136" s="20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">
      <c r="A137" s="7" t="s">
        <v>1150</v>
      </c>
      <c r="B137" s="8" t="s">
        <v>50</v>
      </c>
      <c r="C137" s="9">
        <v>69351821</v>
      </c>
      <c r="D137" s="9">
        <v>69351821</v>
      </c>
      <c r="E137" s="10" t="s">
        <v>1151</v>
      </c>
      <c r="F137" s="10" t="s">
        <v>1152</v>
      </c>
      <c r="G137" s="10" t="s">
        <v>1153</v>
      </c>
      <c r="H137" s="10" t="s">
        <v>29</v>
      </c>
      <c r="I137" s="10" t="s">
        <v>30</v>
      </c>
      <c r="J137" s="9">
        <v>53</v>
      </c>
      <c r="K137" s="10" t="s">
        <v>31</v>
      </c>
      <c r="L137" s="10" t="s">
        <v>32</v>
      </c>
      <c r="M137" s="10" t="s">
        <v>31</v>
      </c>
      <c r="N137" s="10" t="s">
        <v>44</v>
      </c>
      <c r="O137" s="10" t="s">
        <v>1154</v>
      </c>
      <c r="P137" s="10" t="s">
        <v>1155</v>
      </c>
      <c r="Q137" s="11"/>
      <c r="R137" s="10" t="s">
        <v>56</v>
      </c>
      <c r="S137" s="9">
        <v>11</v>
      </c>
      <c r="T137" s="9">
        <v>12</v>
      </c>
      <c r="U137" s="9">
        <v>0</v>
      </c>
      <c r="V137" s="9">
        <v>29</v>
      </c>
      <c r="W137" s="10" t="s">
        <v>38</v>
      </c>
      <c r="X137" s="9">
        <v>0.53</v>
      </c>
      <c r="Y137">
        <f t="shared" si="8"/>
        <v>0.47826086956521741</v>
      </c>
      <c r="Z137"/>
      <c r="AA137" s="20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x14ac:dyDescent="0.2">
      <c r="A138" s="7" t="s">
        <v>1156</v>
      </c>
      <c r="B138" s="8" t="s">
        <v>25</v>
      </c>
      <c r="C138" s="9">
        <v>213921647</v>
      </c>
      <c r="D138" s="9">
        <v>213921647</v>
      </c>
      <c r="E138" s="10" t="s">
        <v>1157</v>
      </c>
      <c r="F138" s="10" t="s">
        <v>1158</v>
      </c>
      <c r="G138" s="10" t="s">
        <v>1159</v>
      </c>
      <c r="H138" s="10" t="s">
        <v>29</v>
      </c>
      <c r="I138" s="10" t="s">
        <v>30</v>
      </c>
      <c r="J138" s="9">
        <v>106</v>
      </c>
      <c r="K138" s="10" t="s">
        <v>31</v>
      </c>
      <c r="L138" s="10" t="s">
        <v>32</v>
      </c>
      <c r="M138" s="10" t="s">
        <v>44</v>
      </c>
      <c r="N138" s="10" t="s">
        <v>680</v>
      </c>
      <c r="O138" s="10" t="s">
        <v>1160</v>
      </c>
      <c r="P138" s="10" t="s">
        <v>1161</v>
      </c>
      <c r="Q138" s="10" t="s">
        <v>1162</v>
      </c>
      <c r="R138" s="10" t="s">
        <v>37</v>
      </c>
      <c r="S138" s="9">
        <v>26</v>
      </c>
      <c r="T138" s="9">
        <v>54</v>
      </c>
      <c r="U138" s="9">
        <v>1</v>
      </c>
      <c r="V138" s="9">
        <v>100</v>
      </c>
      <c r="W138" s="10" t="s">
        <v>38</v>
      </c>
      <c r="X138" s="9">
        <v>0.42</v>
      </c>
      <c r="Y138">
        <f t="shared" si="8"/>
        <v>0.32500000000000001</v>
      </c>
      <c r="Z138"/>
      <c r="AA138" s="20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x14ac:dyDescent="0.2">
      <c r="A139" s="7" t="s">
        <v>1177</v>
      </c>
      <c r="B139" s="8" t="s">
        <v>107</v>
      </c>
      <c r="C139" s="9">
        <v>23437979</v>
      </c>
      <c r="D139" s="9">
        <v>23437979</v>
      </c>
      <c r="E139" s="10" t="s">
        <v>1178</v>
      </c>
      <c r="F139" s="10" t="s">
        <v>1179</v>
      </c>
      <c r="G139" s="10" t="s">
        <v>1180</v>
      </c>
      <c r="H139" s="10" t="s">
        <v>29</v>
      </c>
      <c r="I139" s="10" t="s">
        <v>30</v>
      </c>
      <c r="J139" s="9">
        <v>33</v>
      </c>
      <c r="K139" s="10" t="s">
        <v>31</v>
      </c>
      <c r="L139" s="10" t="s">
        <v>32</v>
      </c>
      <c r="M139" s="10" t="s">
        <v>119</v>
      </c>
      <c r="N139" s="10" t="s">
        <v>120</v>
      </c>
      <c r="O139" s="10" t="s">
        <v>1181</v>
      </c>
      <c r="P139" s="10" t="s">
        <v>1182</v>
      </c>
      <c r="Q139" s="11"/>
      <c r="R139" s="10" t="s">
        <v>56</v>
      </c>
      <c r="S139" s="9">
        <v>33</v>
      </c>
      <c r="T139" s="9">
        <v>62</v>
      </c>
      <c r="U139" s="9">
        <v>0</v>
      </c>
      <c r="V139" s="9">
        <v>104</v>
      </c>
      <c r="W139" s="10" t="s">
        <v>38</v>
      </c>
      <c r="X139" s="9">
        <v>0.35</v>
      </c>
      <c r="Y139">
        <f t="shared" si="8"/>
        <v>0.3473684210526316</v>
      </c>
      <c r="Z139"/>
      <c r="AA139" s="20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">
      <c r="A140" s="7" t="s">
        <v>1169</v>
      </c>
      <c r="B140" s="8" t="s">
        <v>115</v>
      </c>
      <c r="C140" s="9">
        <v>152331249</v>
      </c>
      <c r="D140" s="9">
        <v>152331249</v>
      </c>
      <c r="E140" s="10" t="s">
        <v>1170</v>
      </c>
      <c r="F140" s="10" t="s">
        <v>1171</v>
      </c>
      <c r="G140" s="10" t="s">
        <v>1172</v>
      </c>
      <c r="H140" s="10" t="s">
        <v>29</v>
      </c>
      <c r="I140" s="10" t="s">
        <v>30</v>
      </c>
      <c r="J140" s="9">
        <v>38</v>
      </c>
      <c r="K140" s="10" t="s">
        <v>45</v>
      </c>
      <c r="L140" s="10" t="s">
        <v>61</v>
      </c>
      <c r="M140" s="10" t="s">
        <v>119</v>
      </c>
      <c r="N140" s="10" t="s">
        <v>120</v>
      </c>
      <c r="O140" s="10" t="s">
        <v>1175</v>
      </c>
      <c r="P140" s="10" t="s">
        <v>1176</v>
      </c>
      <c r="Q140" s="11"/>
      <c r="R140" s="10" t="s">
        <v>56</v>
      </c>
      <c r="S140" s="9">
        <v>13</v>
      </c>
      <c r="T140" s="9">
        <v>43</v>
      </c>
      <c r="U140" s="9">
        <v>0</v>
      </c>
      <c r="V140" s="9">
        <v>42</v>
      </c>
      <c r="W140" s="10" t="s">
        <v>38</v>
      </c>
      <c r="X140" s="9">
        <v>0.35</v>
      </c>
      <c r="Y140">
        <f t="shared" si="8"/>
        <v>0.23214285714285715</v>
      </c>
      <c r="Z140"/>
      <c r="AA140" s="2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">
      <c r="A141" s="7" t="s">
        <v>1189</v>
      </c>
      <c r="B141" s="8" t="s">
        <v>25</v>
      </c>
      <c r="C141" s="9">
        <v>179570005</v>
      </c>
      <c r="D141" s="9">
        <v>179570005</v>
      </c>
      <c r="E141" s="10" t="s">
        <v>1190</v>
      </c>
      <c r="F141" s="10" t="s">
        <v>1191</v>
      </c>
      <c r="G141" s="10" t="s">
        <v>1192</v>
      </c>
      <c r="H141" s="10" t="s">
        <v>29</v>
      </c>
      <c r="I141" s="10" t="s">
        <v>30</v>
      </c>
      <c r="J141" s="9">
        <v>9517</v>
      </c>
      <c r="K141" s="10" t="s">
        <v>45</v>
      </c>
      <c r="L141" s="10" t="s">
        <v>61</v>
      </c>
      <c r="M141" s="10" t="s">
        <v>119</v>
      </c>
      <c r="N141" s="10" t="s">
        <v>120</v>
      </c>
      <c r="O141" s="10" t="s">
        <v>1198</v>
      </c>
      <c r="P141" s="10" t="s">
        <v>1199</v>
      </c>
      <c r="Q141" s="11"/>
      <c r="R141" s="10" t="s">
        <v>56</v>
      </c>
      <c r="S141" s="9">
        <v>18</v>
      </c>
      <c r="T141" s="9">
        <v>15</v>
      </c>
      <c r="U141" s="9">
        <v>0</v>
      </c>
      <c r="V141" s="9">
        <v>54</v>
      </c>
      <c r="W141" s="10" t="s">
        <v>38</v>
      </c>
      <c r="X141" s="9">
        <v>0.33</v>
      </c>
      <c r="Y141">
        <f t="shared" si="8"/>
        <v>0.54545454545454541</v>
      </c>
      <c r="Z141"/>
      <c r="AA141" s="20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">
      <c r="A142" s="7" t="s">
        <v>1183</v>
      </c>
      <c r="B142" s="8" t="s">
        <v>617</v>
      </c>
      <c r="C142" s="9">
        <v>96707693</v>
      </c>
      <c r="D142" s="9">
        <v>96707693</v>
      </c>
      <c r="E142" s="10" t="s">
        <v>1184</v>
      </c>
      <c r="F142" s="10" t="s">
        <v>1185</v>
      </c>
      <c r="G142" s="10" t="s">
        <v>1186</v>
      </c>
      <c r="H142" s="10" t="s">
        <v>29</v>
      </c>
      <c r="I142" s="10" t="s">
        <v>30</v>
      </c>
      <c r="J142" s="9">
        <v>343</v>
      </c>
      <c r="K142" s="10" t="s">
        <v>45</v>
      </c>
      <c r="L142" s="10" t="s">
        <v>32</v>
      </c>
      <c r="M142" s="10" t="s">
        <v>63</v>
      </c>
      <c r="N142" s="10" t="s">
        <v>325</v>
      </c>
      <c r="O142" s="10" t="s">
        <v>1187</v>
      </c>
      <c r="P142" s="10" t="s">
        <v>1188</v>
      </c>
      <c r="Q142" s="11"/>
      <c r="R142" s="10" t="s">
        <v>56</v>
      </c>
      <c r="S142" s="9">
        <v>31</v>
      </c>
      <c r="T142" s="9">
        <v>48</v>
      </c>
      <c r="U142" s="9">
        <v>0</v>
      </c>
      <c r="V142" s="9">
        <v>86</v>
      </c>
      <c r="W142" s="10" t="s">
        <v>38</v>
      </c>
      <c r="X142" s="9">
        <v>0.33</v>
      </c>
      <c r="Y142">
        <f t="shared" si="8"/>
        <v>0.39240506329113922</v>
      </c>
      <c r="Z142"/>
      <c r="AA142" s="20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">
      <c r="A143" s="7" t="s">
        <v>1189</v>
      </c>
      <c r="B143" s="8" t="s">
        <v>25</v>
      </c>
      <c r="C143" s="9">
        <v>179395845</v>
      </c>
      <c r="D143" s="9">
        <v>179395845</v>
      </c>
      <c r="E143" s="10" t="s">
        <v>1190</v>
      </c>
      <c r="F143" s="10" t="s">
        <v>1191</v>
      </c>
      <c r="G143" s="10" t="s">
        <v>1192</v>
      </c>
      <c r="H143" s="10" t="s">
        <v>29</v>
      </c>
      <c r="I143" s="10" t="s">
        <v>30</v>
      </c>
      <c r="J143" s="9">
        <v>33525</v>
      </c>
      <c r="K143" s="10" t="s">
        <v>45</v>
      </c>
      <c r="L143" s="10" t="s">
        <v>61</v>
      </c>
      <c r="M143" s="10" t="s">
        <v>31</v>
      </c>
      <c r="N143" s="10" t="s">
        <v>119</v>
      </c>
      <c r="O143" s="10" t="s">
        <v>1196</v>
      </c>
      <c r="P143" s="10" t="s">
        <v>1197</v>
      </c>
      <c r="Q143" s="11"/>
      <c r="R143" s="10" t="s">
        <v>56</v>
      </c>
      <c r="S143" s="9">
        <v>33</v>
      </c>
      <c r="T143" s="9">
        <v>59</v>
      </c>
      <c r="U143" s="9">
        <v>0</v>
      </c>
      <c r="V143" s="9">
        <v>94</v>
      </c>
      <c r="W143" s="10" t="s">
        <v>38</v>
      </c>
      <c r="X143" s="9">
        <v>0.33</v>
      </c>
      <c r="Y143">
        <f t="shared" si="8"/>
        <v>0.35869565217391303</v>
      </c>
      <c r="Z143"/>
      <c r="AA143" s="20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">
      <c r="A144" s="7" t="s">
        <v>1189</v>
      </c>
      <c r="B144" s="8" t="s">
        <v>25</v>
      </c>
      <c r="C144" s="9">
        <v>179585312</v>
      </c>
      <c r="D144" s="9">
        <v>179585312</v>
      </c>
      <c r="E144" s="10" t="s">
        <v>1190</v>
      </c>
      <c r="F144" s="10" t="s">
        <v>1191</v>
      </c>
      <c r="G144" s="10" t="s">
        <v>1192</v>
      </c>
      <c r="H144" s="10" t="s">
        <v>29</v>
      </c>
      <c r="I144" s="10" t="s">
        <v>30</v>
      </c>
      <c r="J144" s="9">
        <v>7409</v>
      </c>
      <c r="K144" s="10" t="s">
        <v>31</v>
      </c>
      <c r="L144" s="10" t="s">
        <v>32</v>
      </c>
      <c r="M144" s="10" t="s">
        <v>63</v>
      </c>
      <c r="N144" s="10" t="s">
        <v>111</v>
      </c>
      <c r="O144" s="10" t="s">
        <v>1193</v>
      </c>
      <c r="P144" s="10" t="s">
        <v>1194</v>
      </c>
      <c r="Q144" s="10" t="s">
        <v>1195</v>
      </c>
      <c r="R144" s="10" t="s">
        <v>37</v>
      </c>
      <c r="S144" s="9">
        <v>4</v>
      </c>
      <c r="T144" s="9">
        <v>9</v>
      </c>
      <c r="U144" s="9">
        <v>0</v>
      </c>
      <c r="V144" s="9">
        <v>35</v>
      </c>
      <c r="W144" s="10" t="s">
        <v>38</v>
      </c>
      <c r="X144" s="9">
        <v>0.33</v>
      </c>
      <c r="Y144">
        <f t="shared" si="8"/>
        <v>0.30769230769230771</v>
      </c>
      <c r="Z144"/>
      <c r="AA144" s="20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x14ac:dyDescent="0.2">
      <c r="A145" s="7" t="s">
        <v>1200</v>
      </c>
      <c r="B145" s="8" t="s">
        <v>115</v>
      </c>
      <c r="C145" s="9">
        <v>196398861</v>
      </c>
      <c r="D145" s="9">
        <v>196398861</v>
      </c>
      <c r="E145" s="10" t="s">
        <v>1201</v>
      </c>
      <c r="F145" s="10" t="s">
        <v>1202</v>
      </c>
      <c r="G145" s="10" t="s">
        <v>1203</v>
      </c>
      <c r="H145" s="10" t="s">
        <v>29</v>
      </c>
      <c r="I145" s="10" t="s">
        <v>30</v>
      </c>
      <c r="J145" s="9">
        <v>222</v>
      </c>
      <c r="K145" s="10" t="s">
        <v>45</v>
      </c>
      <c r="L145" s="10" t="s">
        <v>61</v>
      </c>
      <c r="M145" s="10" t="s">
        <v>44</v>
      </c>
      <c r="N145" s="10" t="s">
        <v>148</v>
      </c>
      <c r="O145" s="10" t="s">
        <v>1204</v>
      </c>
      <c r="P145" s="10" t="s">
        <v>1205</v>
      </c>
      <c r="Q145" s="10" t="s">
        <v>1206</v>
      </c>
      <c r="R145" s="10" t="s">
        <v>261</v>
      </c>
      <c r="S145" s="9">
        <v>13</v>
      </c>
      <c r="T145" s="9">
        <v>26</v>
      </c>
      <c r="U145" s="9">
        <v>0</v>
      </c>
      <c r="V145" s="9">
        <v>49</v>
      </c>
      <c r="W145" s="10" t="s">
        <v>89</v>
      </c>
      <c r="X145" s="9">
        <v>0.32</v>
      </c>
      <c r="Y145">
        <f t="shared" si="8"/>
        <v>0.33333333333333331</v>
      </c>
      <c r="Z145"/>
      <c r="AA145" s="20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x14ac:dyDescent="0.2">
      <c r="A146" s="7" t="s">
        <v>1207</v>
      </c>
      <c r="B146" s="8" t="s">
        <v>617</v>
      </c>
      <c r="C146" s="9">
        <v>99642023</v>
      </c>
      <c r="D146" s="9">
        <v>99642023</v>
      </c>
      <c r="E146" s="10" t="s">
        <v>1208</v>
      </c>
      <c r="F146" s="10" t="s">
        <v>1209</v>
      </c>
      <c r="G146" s="10" t="s">
        <v>1210</v>
      </c>
      <c r="H146" s="10" t="s">
        <v>29</v>
      </c>
      <c r="I146" s="10" t="s">
        <v>30</v>
      </c>
      <c r="J146" s="9">
        <v>384</v>
      </c>
      <c r="K146" s="10" t="s">
        <v>31</v>
      </c>
      <c r="L146" s="10" t="s">
        <v>32</v>
      </c>
      <c r="M146" s="10" t="s">
        <v>44</v>
      </c>
      <c r="N146" s="10" t="s">
        <v>45</v>
      </c>
      <c r="O146" s="10" t="s">
        <v>1211</v>
      </c>
      <c r="P146" s="10" t="s">
        <v>1212</v>
      </c>
      <c r="Q146" s="11"/>
      <c r="R146" s="10" t="s">
        <v>56</v>
      </c>
      <c r="S146" s="9">
        <v>28</v>
      </c>
      <c r="T146" s="9">
        <v>48</v>
      </c>
      <c r="U146" s="9">
        <v>0</v>
      </c>
      <c r="V146" s="9">
        <v>89</v>
      </c>
      <c r="W146" s="10" t="s">
        <v>38</v>
      </c>
      <c r="X146" s="9">
        <v>0.31</v>
      </c>
      <c r="Y146">
        <f t="shared" si="8"/>
        <v>0.36842105263157893</v>
      </c>
      <c r="Z146"/>
      <c r="AA146" s="20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x14ac:dyDescent="0.2">
      <c r="A147" s="7" t="s">
        <v>1219</v>
      </c>
      <c r="B147" s="8" t="s">
        <v>131</v>
      </c>
      <c r="C147" s="9">
        <v>121758728</v>
      </c>
      <c r="D147" s="9">
        <v>121758728</v>
      </c>
      <c r="E147" s="10" t="s">
        <v>1220</v>
      </c>
      <c r="F147" s="10" t="s">
        <v>1221</v>
      </c>
      <c r="G147" s="10" t="s">
        <v>1222</v>
      </c>
      <c r="H147" s="10" t="s">
        <v>29</v>
      </c>
      <c r="I147" s="10" t="s">
        <v>30</v>
      </c>
      <c r="J147" s="9">
        <v>99</v>
      </c>
      <c r="K147" s="10" t="s">
        <v>32</v>
      </c>
      <c r="L147" s="10" t="s">
        <v>31</v>
      </c>
      <c r="M147" s="10" t="s">
        <v>199</v>
      </c>
      <c r="N147" s="10" t="s">
        <v>63</v>
      </c>
      <c r="O147" s="10" t="s">
        <v>1223</v>
      </c>
      <c r="P147" s="10" t="s">
        <v>1224</v>
      </c>
      <c r="Q147" s="11"/>
      <c r="R147" s="10" t="s">
        <v>56</v>
      </c>
      <c r="S147" s="9">
        <v>11</v>
      </c>
      <c r="T147" s="9">
        <v>40</v>
      </c>
      <c r="U147" s="9">
        <v>0</v>
      </c>
      <c r="V147" s="9">
        <v>54</v>
      </c>
      <c r="W147" s="10" t="s">
        <v>89</v>
      </c>
      <c r="X147" s="9">
        <v>0.27</v>
      </c>
      <c r="Y147">
        <f t="shared" si="8"/>
        <v>0.21568627450980393</v>
      </c>
      <c r="Z147"/>
      <c r="AA147" s="20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x14ac:dyDescent="0.2">
      <c r="A148" s="7" t="s">
        <v>1225</v>
      </c>
      <c r="B148" s="8" t="s">
        <v>115</v>
      </c>
      <c r="C148" s="9">
        <v>157771915</v>
      </c>
      <c r="D148" s="9">
        <v>157771915</v>
      </c>
      <c r="E148" s="10" t="s">
        <v>1226</v>
      </c>
      <c r="F148" s="10" t="s">
        <v>1227</v>
      </c>
      <c r="G148" s="10" t="s">
        <v>1228</v>
      </c>
      <c r="H148" s="10" t="s">
        <v>29</v>
      </c>
      <c r="I148" s="10" t="s">
        <v>30</v>
      </c>
      <c r="J148" s="9">
        <v>226</v>
      </c>
      <c r="K148" s="10" t="s">
        <v>45</v>
      </c>
      <c r="L148" s="10" t="s">
        <v>61</v>
      </c>
      <c r="M148" s="10" t="s">
        <v>119</v>
      </c>
      <c r="N148" s="10" t="s">
        <v>120</v>
      </c>
      <c r="O148" s="10" t="s">
        <v>1229</v>
      </c>
      <c r="P148" s="10" t="s">
        <v>1230</v>
      </c>
      <c r="Q148" s="11"/>
      <c r="R148" s="10" t="s">
        <v>56</v>
      </c>
      <c r="S148" s="9">
        <v>48</v>
      </c>
      <c r="T148" s="9">
        <v>29</v>
      </c>
      <c r="U148" s="9">
        <v>0</v>
      </c>
      <c r="V148" s="9">
        <v>61</v>
      </c>
      <c r="W148" s="10" t="s">
        <v>38</v>
      </c>
      <c r="X148" s="9">
        <v>0.25</v>
      </c>
      <c r="Y148">
        <f t="shared" si="8"/>
        <v>0.62337662337662336</v>
      </c>
      <c r="Z148"/>
      <c r="AA148" s="20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">
      <c r="A149" s="7" t="s">
        <v>1231</v>
      </c>
      <c r="B149" s="8" t="s">
        <v>115</v>
      </c>
      <c r="C149" s="9">
        <v>156849918</v>
      </c>
      <c r="D149" s="9">
        <v>156849918</v>
      </c>
      <c r="E149" s="10" t="s">
        <v>1232</v>
      </c>
      <c r="F149" s="10" t="s">
        <v>1233</v>
      </c>
      <c r="G149" s="10" t="s">
        <v>1234</v>
      </c>
      <c r="H149" s="10" t="s">
        <v>29</v>
      </c>
      <c r="I149" s="10" t="s">
        <v>30</v>
      </c>
      <c r="J149" s="9">
        <v>725</v>
      </c>
      <c r="K149" s="10" t="s">
        <v>32</v>
      </c>
      <c r="L149" s="10" t="s">
        <v>45</v>
      </c>
      <c r="M149" s="10" t="s">
        <v>120</v>
      </c>
      <c r="N149" s="10" t="s">
        <v>61</v>
      </c>
      <c r="O149" s="10" t="s">
        <v>1235</v>
      </c>
      <c r="P149" s="10" t="s">
        <v>1236</v>
      </c>
      <c r="Q149" s="11"/>
      <c r="R149" s="10" t="s">
        <v>56</v>
      </c>
      <c r="S149" s="9">
        <v>23</v>
      </c>
      <c r="T149" s="9">
        <v>65</v>
      </c>
      <c r="U149" s="9">
        <v>0</v>
      </c>
      <c r="V149" s="9">
        <v>63</v>
      </c>
      <c r="W149" s="10" t="s">
        <v>38</v>
      </c>
      <c r="X149" s="9">
        <v>0.25</v>
      </c>
      <c r="Y149">
        <f t="shared" si="8"/>
        <v>0.26136363636363635</v>
      </c>
      <c r="Z149"/>
      <c r="AA149" s="20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">
      <c r="A150" s="7" t="s">
        <v>1243</v>
      </c>
      <c r="B150" s="8" t="s">
        <v>83</v>
      </c>
      <c r="C150" s="9">
        <v>143053738</v>
      </c>
      <c r="D150" s="9">
        <v>143053738</v>
      </c>
      <c r="E150" s="10" t="s">
        <v>1244</v>
      </c>
      <c r="F150" s="10" t="s">
        <v>1245</v>
      </c>
      <c r="G150" s="10" t="s">
        <v>1246</v>
      </c>
      <c r="H150" s="10" t="s">
        <v>29</v>
      </c>
      <c r="I150" s="10" t="s">
        <v>30</v>
      </c>
      <c r="J150" s="9">
        <v>302</v>
      </c>
      <c r="K150" s="10" t="s">
        <v>31</v>
      </c>
      <c r="L150" s="10" t="s">
        <v>32</v>
      </c>
      <c r="M150" s="10" t="s">
        <v>62</v>
      </c>
      <c r="N150" s="10" t="s">
        <v>63</v>
      </c>
      <c r="O150" s="10" t="s">
        <v>1247</v>
      </c>
      <c r="P150" s="10" t="s">
        <v>1248</v>
      </c>
      <c r="Q150" s="11"/>
      <c r="R150" s="10" t="s">
        <v>56</v>
      </c>
      <c r="S150" s="9">
        <v>65</v>
      </c>
      <c r="T150" s="9">
        <v>93</v>
      </c>
      <c r="U150" s="9">
        <v>0</v>
      </c>
      <c r="V150" s="9">
        <v>117</v>
      </c>
      <c r="W150" s="10" t="s">
        <v>38</v>
      </c>
      <c r="X150" s="9">
        <v>0.24</v>
      </c>
      <c r="Y150">
        <f t="shared" si="8"/>
        <v>0.41139240506329117</v>
      </c>
      <c r="Z150"/>
      <c r="AA150" s="2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">
      <c r="A151" s="7" t="s">
        <v>1249</v>
      </c>
      <c r="B151" s="8" t="s">
        <v>100</v>
      </c>
      <c r="C151" s="9">
        <v>105927444</v>
      </c>
      <c r="D151" s="9">
        <v>105927444</v>
      </c>
      <c r="E151" s="10" t="s">
        <v>1250</v>
      </c>
      <c r="F151" s="10" t="s">
        <v>1251</v>
      </c>
      <c r="G151" s="10" t="s">
        <v>1252</v>
      </c>
      <c r="H151" s="10" t="s">
        <v>29</v>
      </c>
      <c r="I151" s="10" t="s">
        <v>30</v>
      </c>
      <c r="J151" s="9">
        <v>846</v>
      </c>
      <c r="K151" s="10" t="s">
        <v>45</v>
      </c>
      <c r="L151" s="10" t="s">
        <v>61</v>
      </c>
      <c r="M151" s="10" t="s">
        <v>33</v>
      </c>
      <c r="N151" s="10" t="s">
        <v>213</v>
      </c>
      <c r="O151" s="10" t="s">
        <v>1253</v>
      </c>
      <c r="P151" s="10" t="s">
        <v>1254</v>
      </c>
      <c r="Q151" s="11"/>
      <c r="R151" s="10" t="s">
        <v>56</v>
      </c>
      <c r="S151" s="9">
        <v>10</v>
      </c>
      <c r="T151" s="9">
        <v>19</v>
      </c>
      <c r="U151" s="9">
        <v>0</v>
      </c>
      <c r="V151" s="9">
        <v>32</v>
      </c>
      <c r="W151" s="10" t="s">
        <v>38</v>
      </c>
      <c r="X151" s="9">
        <v>0.24</v>
      </c>
      <c r="Y151">
        <f t="shared" si="8"/>
        <v>0.34482758620689657</v>
      </c>
      <c r="Z151"/>
      <c r="AA151" s="20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">
      <c r="A152" s="7" t="s">
        <v>1237</v>
      </c>
      <c r="B152" s="8" t="s">
        <v>131</v>
      </c>
      <c r="C152" s="9">
        <v>21765152</v>
      </c>
      <c r="D152" s="9">
        <v>21765152</v>
      </c>
      <c r="E152" s="10" t="s">
        <v>1238</v>
      </c>
      <c r="F152" s="10" t="s">
        <v>1239</v>
      </c>
      <c r="G152" s="10" t="s">
        <v>1240</v>
      </c>
      <c r="H152" s="10" t="s">
        <v>29</v>
      </c>
      <c r="I152" s="10" t="s">
        <v>30</v>
      </c>
      <c r="J152" s="9">
        <v>484</v>
      </c>
      <c r="K152" s="10" t="s">
        <v>45</v>
      </c>
      <c r="L152" s="10" t="s">
        <v>61</v>
      </c>
      <c r="M152" s="10" t="s">
        <v>119</v>
      </c>
      <c r="N152" s="10" t="s">
        <v>120</v>
      </c>
      <c r="O152" s="10" t="s">
        <v>1241</v>
      </c>
      <c r="P152" s="10" t="s">
        <v>1242</v>
      </c>
      <c r="Q152" s="11"/>
      <c r="R152" s="10" t="s">
        <v>182</v>
      </c>
      <c r="S152" s="9">
        <v>10</v>
      </c>
      <c r="T152" s="9">
        <v>33</v>
      </c>
      <c r="U152" s="9">
        <v>0</v>
      </c>
      <c r="V152" s="9">
        <v>63</v>
      </c>
      <c r="W152" s="10" t="s">
        <v>38</v>
      </c>
      <c r="X152" s="9">
        <v>0.24</v>
      </c>
      <c r="Y152">
        <f t="shared" si="8"/>
        <v>0.23255813953488372</v>
      </c>
      <c r="Z152"/>
      <c r="AA152" s="20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">
      <c r="A153" s="7" t="s">
        <v>1255</v>
      </c>
      <c r="B153" s="8" t="s">
        <v>124</v>
      </c>
      <c r="C153" s="9">
        <v>42485771</v>
      </c>
      <c r="D153" s="9">
        <v>42485771</v>
      </c>
      <c r="E153" s="10" t="s">
        <v>1256</v>
      </c>
      <c r="F153" s="10" t="s">
        <v>1257</v>
      </c>
      <c r="G153" s="10" t="s">
        <v>1258</v>
      </c>
      <c r="H153" s="10" t="s">
        <v>29</v>
      </c>
      <c r="I153" s="10" t="s">
        <v>30</v>
      </c>
      <c r="J153" s="9">
        <v>440</v>
      </c>
      <c r="K153" s="10" t="s">
        <v>32</v>
      </c>
      <c r="L153" s="10" t="s">
        <v>45</v>
      </c>
      <c r="M153" s="10" t="s">
        <v>388</v>
      </c>
      <c r="N153" s="10" t="s">
        <v>119</v>
      </c>
      <c r="O153" s="10" t="s">
        <v>1259</v>
      </c>
      <c r="P153" s="10" t="s">
        <v>1260</v>
      </c>
      <c r="Q153" s="11"/>
      <c r="R153" s="10" t="s">
        <v>56</v>
      </c>
      <c r="S153" s="9">
        <v>15</v>
      </c>
      <c r="T153" s="9">
        <v>49</v>
      </c>
      <c r="U153" s="9">
        <v>0</v>
      </c>
      <c r="V153" s="9">
        <v>70</v>
      </c>
      <c r="W153" s="10" t="s">
        <v>38</v>
      </c>
      <c r="X153" s="9">
        <v>0.23</v>
      </c>
      <c r="Y153">
        <f t="shared" si="8"/>
        <v>0.234375</v>
      </c>
      <c r="Z153"/>
      <c r="AA153" s="20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x14ac:dyDescent="0.2">
      <c r="A154" s="7" t="s">
        <v>1274</v>
      </c>
      <c r="B154" s="8" t="s">
        <v>263</v>
      </c>
      <c r="C154" s="9">
        <v>96055292</v>
      </c>
      <c r="D154" s="9">
        <v>96055292</v>
      </c>
      <c r="E154" s="10" t="s">
        <v>1275</v>
      </c>
      <c r="F154" s="10" t="s">
        <v>1276</v>
      </c>
      <c r="G154" s="10" t="s">
        <v>1277</v>
      </c>
      <c r="H154" s="10" t="s">
        <v>29</v>
      </c>
      <c r="I154" s="10" t="s">
        <v>30</v>
      </c>
      <c r="J154" s="9">
        <v>1886</v>
      </c>
      <c r="K154" s="10" t="s">
        <v>45</v>
      </c>
      <c r="L154" s="10" t="s">
        <v>61</v>
      </c>
      <c r="M154" s="10" t="s">
        <v>44</v>
      </c>
      <c r="N154" s="10" t="s">
        <v>680</v>
      </c>
      <c r="O154" s="10" t="s">
        <v>1278</v>
      </c>
      <c r="P154" s="10" t="s">
        <v>1279</v>
      </c>
      <c r="Q154" s="10" t="s">
        <v>1280</v>
      </c>
      <c r="R154" s="10" t="s">
        <v>37</v>
      </c>
      <c r="S154" s="9">
        <v>33</v>
      </c>
      <c r="T154" s="9">
        <v>30</v>
      </c>
      <c r="U154" s="9">
        <v>0</v>
      </c>
      <c r="V154" s="9">
        <v>105</v>
      </c>
      <c r="W154" s="10" t="s">
        <v>38</v>
      </c>
      <c r="X154" s="9">
        <v>0.22</v>
      </c>
      <c r="Y154">
        <f t="shared" si="8"/>
        <v>0.52380952380952384</v>
      </c>
      <c r="Z154"/>
      <c r="AA154" s="20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">
      <c r="A155" s="7" t="s">
        <v>1267</v>
      </c>
      <c r="B155" s="8" t="s">
        <v>131</v>
      </c>
      <c r="C155" s="9">
        <v>140732223</v>
      </c>
      <c r="D155" s="9">
        <v>140732223</v>
      </c>
      <c r="E155" s="10" t="s">
        <v>1268</v>
      </c>
      <c r="F155" s="10" t="s">
        <v>1269</v>
      </c>
      <c r="G155" s="10" t="s">
        <v>1270</v>
      </c>
      <c r="H155" s="10" t="s">
        <v>29</v>
      </c>
      <c r="I155" s="10" t="s">
        <v>30</v>
      </c>
      <c r="J155" s="9">
        <v>799</v>
      </c>
      <c r="K155" s="10" t="s">
        <v>45</v>
      </c>
      <c r="L155" s="10" t="s">
        <v>61</v>
      </c>
      <c r="M155" s="10" t="s">
        <v>63</v>
      </c>
      <c r="N155" s="10" t="s">
        <v>79</v>
      </c>
      <c r="O155" s="10" t="s">
        <v>1271</v>
      </c>
      <c r="P155" s="10" t="s">
        <v>1272</v>
      </c>
      <c r="Q155" s="10" t="s">
        <v>1273</v>
      </c>
      <c r="R155" s="10" t="s">
        <v>37</v>
      </c>
      <c r="S155" s="9">
        <v>21</v>
      </c>
      <c r="T155" s="9">
        <v>31</v>
      </c>
      <c r="U155" s="9">
        <v>0</v>
      </c>
      <c r="V155" s="9">
        <v>67</v>
      </c>
      <c r="W155" s="10" t="s">
        <v>38</v>
      </c>
      <c r="X155" s="9">
        <v>0.22</v>
      </c>
      <c r="Y155">
        <f t="shared" si="8"/>
        <v>0.40384615384615385</v>
      </c>
      <c r="Z155"/>
      <c r="AA155" s="20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">
      <c r="A156" s="7" t="s">
        <v>1261</v>
      </c>
      <c r="B156" s="8" t="s">
        <v>617</v>
      </c>
      <c r="C156" s="9">
        <v>24532726</v>
      </c>
      <c r="D156" s="9">
        <v>24532726</v>
      </c>
      <c r="E156" s="10" t="s">
        <v>1262</v>
      </c>
      <c r="F156" s="10" t="s">
        <v>1263</v>
      </c>
      <c r="G156" s="10" t="s">
        <v>1264</v>
      </c>
      <c r="H156" s="10" t="s">
        <v>29</v>
      </c>
      <c r="I156" s="10" t="s">
        <v>30</v>
      </c>
      <c r="J156" s="9">
        <v>988</v>
      </c>
      <c r="K156" s="10" t="s">
        <v>31</v>
      </c>
      <c r="L156" s="10" t="s">
        <v>32</v>
      </c>
      <c r="M156" s="10" t="s">
        <v>31</v>
      </c>
      <c r="N156" s="10" t="s">
        <v>119</v>
      </c>
      <c r="O156" s="10" t="s">
        <v>1265</v>
      </c>
      <c r="P156" s="10" t="s">
        <v>1266</v>
      </c>
      <c r="Q156" s="11"/>
      <c r="R156" s="10" t="s">
        <v>56</v>
      </c>
      <c r="S156" s="9">
        <v>21</v>
      </c>
      <c r="T156" s="9">
        <v>36</v>
      </c>
      <c r="U156" s="9">
        <v>0</v>
      </c>
      <c r="V156" s="9">
        <v>56</v>
      </c>
      <c r="W156" s="10" t="s">
        <v>38</v>
      </c>
      <c r="X156" s="9">
        <v>0.22</v>
      </c>
      <c r="Y156">
        <f t="shared" si="8"/>
        <v>0.36842105263157893</v>
      </c>
      <c r="Z156"/>
      <c r="AA156" s="20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x14ac:dyDescent="0.2">
      <c r="A157" s="7" t="s">
        <v>1281</v>
      </c>
      <c r="B157" s="8" t="s">
        <v>366</v>
      </c>
      <c r="C157" s="9">
        <v>110494325</v>
      </c>
      <c r="D157" s="9">
        <v>110494325</v>
      </c>
      <c r="E157" s="10" t="s">
        <v>1282</v>
      </c>
      <c r="F157" s="10" t="s">
        <v>1283</v>
      </c>
      <c r="G157" s="10" t="s">
        <v>1284</v>
      </c>
      <c r="H157" s="10" t="s">
        <v>29</v>
      </c>
      <c r="I157" s="10" t="s">
        <v>30</v>
      </c>
      <c r="J157" s="9">
        <v>326</v>
      </c>
      <c r="K157" s="10" t="s">
        <v>31</v>
      </c>
      <c r="L157" s="10" t="s">
        <v>61</v>
      </c>
      <c r="M157" s="10" t="s">
        <v>63</v>
      </c>
      <c r="N157" s="10" t="s">
        <v>44</v>
      </c>
      <c r="O157" s="10" t="s">
        <v>1285</v>
      </c>
      <c r="P157" s="10" t="s">
        <v>1286</v>
      </c>
      <c r="Q157" s="11"/>
      <c r="R157" s="10" t="s">
        <v>56</v>
      </c>
      <c r="S157" s="9">
        <v>24</v>
      </c>
      <c r="T157" s="9">
        <v>6</v>
      </c>
      <c r="U157" s="9">
        <v>0</v>
      </c>
      <c r="V157" s="9">
        <v>41</v>
      </c>
      <c r="W157" s="10" t="s">
        <v>38</v>
      </c>
      <c r="X157" s="9">
        <v>0.21</v>
      </c>
      <c r="Y157">
        <f t="shared" si="8"/>
        <v>0.8</v>
      </c>
      <c r="Z157"/>
      <c r="AA157" s="20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">
      <c r="A158" s="7" t="s">
        <v>1287</v>
      </c>
      <c r="B158" s="8" t="s">
        <v>83</v>
      </c>
      <c r="C158" s="9">
        <v>135418914</v>
      </c>
      <c r="D158" s="9">
        <v>135418914</v>
      </c>
      <c r="E158" s="10" t="s">
        <v>1288</v>
      </c>
      <c r="F158" s="10" t="s">
        <v>1289</v>
      </c>
      <c r="G158" s="10" t="s">
        <v>1290</v>
      </c>
      <c r="H158" s="10" t="s">
        <v>29</v>
      </c>
      <c r="I158" s="10" t="s">
        <v>30</v>
      </c>
      <c r="J158" s="9">
        <v>111</v>
      </c>
      <c r="K158" s="10" t="s">
        <v>31</v>
      </c>
      <c r="L158" s="10" t="s">
        <v>32</v>
      </c>
      <c r="M158" s="10" t="s">
        <v>111</v>
      </c>
      <c r="N158" s="10" t="s">
        <v>79</v>
      </c>
      <c r="O158" s="10" t="s">
        <v>1291</v>
      </c>
      <c r="P158" s="10" t="s">
        <v>1292</v>
      </c>
      <c r="Q158" s="11"/>
      <c r="R158" s="10" t="s">
        <v>56</v>
      </c>
      <c r="S158" s="9">
        <v>38</v>
      </c>
      <c r="T158" s="9">
        <v>36</v>
      </c>
      <c r="U158" s="9">
        <v>0</v>
      </c>
      <c r="V158" s="9">
        <v>79</v>
      </c>
      <c r="W158" s="10" t="s">
        <v>38</v>
      </c>
      <c r="X158" s="9">
        <v>0.21</v>
      </c>
      <c r="Y158">
        <f t="shared" si="8"/>
        <v>0.51351351351351349</v>
      </c>
      <c r="Z158"/>
      <c r="AA158" s="20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x14ac:dyDescent="0.2">
      <c r="A159" s="7" t="s">
        <v>1293</v>
      </c>
      <c r="B159" s="8" t="s">
        <v>107</v>
      </c>
      <c r="C159" s="9">
        <v>37492126</v>
      </c>
      <c r="D159" s="9">
        <v>37492126</v>
      </c>
      <c r="E159" s="10" t="s">
        <v>1294</v>
      </c>
      <c r="F159" s="10" t="s">
        <v>1295</v>
      </c>
      <c r="G159" s="10" t="s">
        <v>1296</v>
      </c>
      <c r="H159" s="10" t="s">
        <v>29</v>
      </c>
      <c r="I159" s="10" t="s">
        <v>30</v>
      </c>
      <c r="J159" s="9">
        <v>146</v>
      </c>
      <c r="K159" s="10" t="s">
        <v>45</v>
      </c>
      <c r="L159" s="10" t="s">
        <v>61</v>
      </c>
      <c r="M159" s="10" t="s">
        <v>31</v>
      </c>
      <c r="N159" s="10" t="s">
        <v>44</v>
      </c>
      <c r="O159" s="10" t="s">
        <v>1297</v>
      </c>
      <c r="P159" s="10" t="s">
        <v>1298</v>
      </c>
      <c r="Q159" s="11"/>
      <c r="R159" s="10" t="s">
        <v>56</v>
      </c>
      <c r="S159" s="9">
        <v>12</v>
      </c>
      <c r="T159" s="9">
        <v>17</v>
      </c>
      <c r="U159" s="9">
        <v>0</v>
      </c>
      <c r="V159" s="9">
        <v>34</v>
      </c>
      <c r="W159" s="10" t="s">
        <v>38</v>
      </c>
      <c r="X159" s="9">
        <v>0.16</v>
      </c>
      <c r="Y159">
        <f t="shared" si="8"/>
        <v>0.41379310344827586</v>
      </c>
      <c r="Z159"/>
      <c r="AA159" s="20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x14ac:dyDescent="0.2">
      <c r="A160" s="7" t="s">
        <v>1299</v>
      </c>
      <c r="B160" s="8" t="s">
        <v>75</v>
      </c>
      <c r="C160" s="9">
        <v>84203830</v>
      </c>
      <c r="D160" s="9">
        <v>84203830</v>
      </c>
      <c r="E160" s="10" t="s">
        <v>1300</v>
      </c>
      <c r="F160" s="10" t="s">
        <v>1301</v>
      </c>
      <c r="G160" s="10" t="s">
        <v>1302</v>
      </c>
      <c r="H160" s="10" t="s">
        <v>29</v>
      </c>
      <c r="I160" s="10" t="s">
        <v>30</v>
      </c>
      <c r="J160" s="9">
        <v>466</v>
      </c>
      <c r="K160" s="10" t="s">
        <v>31</v>
      </c>
      <c r="L160" s="10" t="s">
        <v>32</v>
      </c>
      <c r="M160" s="10" t="s">
        <v>31</v>
      </c>
      <c r="N160" s="10" t="s">
        <v>44</v>
      </c>
      <c r="O160" s="10" t="s">
        <v>1303</v>
      </c>
      <c r="P160" s="10" t="s">
        <v>1304</v>
      </c>
      <c r="Q160" s="11"/>
      <c r="R160" s="10" t="s">
        <v>56</v>
      </c>
      <c r="S160" s="9">
        <v>28</v>
      </c>
      <c r="T160" s="9">
        <v>41</v>
      </c>
      <c r="U160" s="9">
        <v>0</v>
      </c>
      <c r="V160" s="9">
        <v>85</v>
      </c>
      <c r="W160" s="10" t="s">
        <v>38</v>
      </c>
      <c r="X160" s="9">
        <v>0.15</v>
      </c>
      <c r="Y160">
        <f t="shared" si="8"/>
        <v>0.40579710144927539</v>
      </c>
      <c r="Z160"/>
      <c r="AA160" s="2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">
      <c r="A161" s="7" t="s">
        <v>1305</v>
      </c>
      <c r="B161" s="8" t="s">
        <v>152</v>
      </c>
      <c r="C161" s="9">
        <v>53069204</v>
      </c>
      <c r="D161" s="9">
        <v>53069204</v>
      </c>
      <c r="E161" s="10" t="s">
        <v>1306</v>
      </c>
      <c r="F161" s="10" t="s">
        <v>1307</v>
      </c>
      <c r="G161" s="10" t="s">
        <v>1308</v>
      </c>
      <c r="H161" s="10" t="s">
        <v>29</v>
      </c>
      <c r="I161" s="10" t="s">
        <v>30</v>
      </c>
      <c r="J161" s="9">
        <v>570</v>
      </c>
      <c r="K161" s="10" t="s">
        <v>45</v>
      </c>
      <c r="L161" s="10" t="s">
        <v>61</v>
      </c>
      <c r="M161" s="10" t="s">
        <v>31</v>
      </c>
      <c r="N161" s="10" t="s">
        <v>63</v>
      </c>
      <c r="O161" s="10" t="s">
        <v>1309</v>
      </c>
      <c r="P161" s="10" t="s">
        <v>1310</v>
      </c>
      <c r="Q161" s="11"/>
      <c r="R161" s="10" t="s">
        <v>56</v>
      </c>
      <c r="S161" s="9">
        <v>9</v>
      </c>
      <c r="T161" s="9">
        <v>19</v>
      </c>
      <c r="U161" s="9">
        <v>0</v>
      </c>
      <c r="V161" s="9">
        <v>41</v>
      </c>
      <c r="W161" s="10" t="s">
        <v>38</v>
      </c>
      <c r="X161" s="9">
        <v>0.15</v>
      </c>
      <c r="Y161">
        <f t="shared" si="8"/>
        <v>0.32142857142857145</v>
      </c>
      <c r="Z161"/>
      <c r="AA161" s="20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x14ac:dyDescent="0.2">
      <c r="A162" s="7" t="s">
        <v>1317</v>
      </c>
      <c r="B162" s="8" t="s">
        <v>661</v>
      </c>
      <c r="C162" s="9">
        <v>44057893</v>
      </c>
      <c r="D162" s="9">
        <v>44057893</v>
      </c>
      <c r="E162" s="10" t="s">
        <v>1318</v>
      </c>
      <c r="F162" s="10" t="s">
        <v>1319</v>
      </c>
      <c r="G162" s="10" t="s">
        <v>1320</v>
      </c>
      <c r="H162" s="10" t="s">
        <v>29</v>
      </c>
      <c r="I162" s="10" t="s">
        <v>30</v>
      </c>
      <c r="J162" s="9">
        <v>1844</v>
      </c>
      <c r="K162" s="10" t="s">
        <v>31</v>
      </c>
      <c r="L162" s="10" t="s">
        <v>32</v>
      </c>
      <c r="M162" s="10" t="s">
        <v>111</v>
      </c>
      <c r="N162" s="10" t="s">
        <v>79</v>
      </c>
      <c r="O162" s="10" t="s">
        <v>1321</v>
      </c>
      <c r="P162" s="10" t="s">
        <v>1322</v>
      </c>
      <c r="Q162" s="11"/>
      <c r="R162" s="10" t="s">
        <v>56</v>
      </c>
      <c r="S162" s="9">
        <v>22</v>
      </c>
      <c r="T162" s="9">
        <v>20</v>
      </c>
      <c r="U162" s="9">
        <v>0</v>
      </c>
      <c r="V162" s="9">
        <v>47</v>
      </c>
      <c r="W162" s="10" t="s">
        <v>38</v>
      </c>
      <c r="X162" s="9">
        <v>0.13</v>
      </c>
      <c r="Y162">
        <f t="shared" si="8"/>
        <v>0.52380952380952384</v>
      </c>
      <c r="Z162"/>
      <c r="AA162" s="20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x14ac:dyDescent="0.2">
      <c r="A163" s="7" t="s">
        <v>1311</v>
      </c>
      <c r="B163" s="8" t="s">
        <v>131</v>
      </c>
      <c r="C163" s="9">
        <v>150905352</v>
      </c>
      <c r="D163" s="9">
        <v>150905352</v>
      </c>
      <c r="E163" s="10" t="s">
        <v>1312</v>
      </c>
      <c r="F163" s="10" t="s">
        <v>1313</v>
      </c>
      <c r="G163" s="10" t="s">
        <v>1314</v>
      </c>
      <c r="H163" s="10" t="s">
        <v>29</v>
      </c>
      <c r="I163" s="10" t="s">
        <v>30</v>
      </c>
      <c r="J163" s="9">
        <v>3495</v>
      </c>
      <c r="K163" s="10" t="s">
        <v>45</v>
      </c>
      <c r="L163" s="10" t="s">
        <v>61</v>
      </c>
      <c r="M163" s="10" t="s">
        <v>119</v>
      </c>
      <c r="N163" s="10" t="s">
        <v>120</v>
      </c>
      <c r="O163" s="10" t="s">
        <v>1315</v>
      </c>
      <c r="P163" s="10" t="s">
        <v>1316</v>
      </c>
      <c r="Q163" s="11"/>
      <c r="R163" s="10" t="s">
        <v>56</v>
      </c>
      <c r="S163" s="9">
        <v>10</v>
      </c>
      <c r="T163" s="9">
        <v>25</v>
      </c>
      <c r="U163" s="9">
        <v>0</v>
      </c>
      <c r="V163" s="9">
        <v>55</v>
      </c>
      <c r="W163" s="10" t="s">
        <v>38</v>
      </c>
      <c r="X163" s="9">
        <v>0.13</v>
      </c>
      <c r="Y163">
        <f t="shared" si="8"/>
        <v>0.2857142857142857</v>
      </c>
      <c r="Z163"/>
      <c r="AA163" s="20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">
      <c r="A164" s="7" t="s">
        <v>1329</v>
      </c>
      <c r="B164" s="8" t="s">
        <v>617</v>
      </c>
      <c r="C164" s="9">
        <v>77942365</v>
      </c>
      <c r="D164" s="9">
        <v>77942365</v>
      </c>
      <c r="E164" s="10" t="s">
        <v>1330</v>
      </c>
      <c r="F164" s="10" t="s">
        <v>1331</v>
      </c>
      <c r="G164" s="10" t="s">
        <v>1332</v>
      </c>
      <c r="H164" s="10" t="s">
        <v>29</v>
      </c>
      <c r="I164" s="10" t="s">
        <v>30</v>
      </c>
      <c r="J164" s="9">
        <v>430</v>
      </c>
      <c r="K164" s="10" t="s">
        <v>31</v>
      </c>
      <c r="L164" s="10" t="s">
        <v>32</v>
      </c>
      <c r="M164" s="10" t="s">
        <v>62</v>
      </c>
      <c r="N164" s="10" t="s">
        <v>111</v>
      </c>
      <c r="O164" s="10" t="s">
        <v>1333</v>
      </c>
      <c r="P164" s="10" t="s">
        <v>1334</v>
      </c>
      <c r="Q164" s="10" t="s">
        <v>1335</v>
      </c>
      <c r="R164" s="10" t="s">
        <v>37</v>
      </c>
      <c r="S164" s="9">
        <v>37</v>
      </c>
      <c r="T164" s="9">
        <v>46</v>
      </c>
      <c r="U164" s="9">
        <v>0</v>
      </c>
      <c r="V164" s="9">
        <v>94</v>
      </c>
      <c r="W164" s="10" t="s">
        <v>38</v>
      </c>
      <c r="X164" s="9">
        <v>0.12</v>
      </c>
      <c r="Y164">
        <f t="shared" si="8"/>
        <v>0.44578313253012047</v>
      </c>
      <c r="Z164"/>
      <c r="AA164" s="20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x14ac:dyDescent="0.2">
      <c r="A165" s="7" t="s">
        <v>1323</v>
      </c>
      <c r="B165" s="8" t="s">
        <v>617</v>
      </c>
      <c r="C165" s="9">
        <v>74086206</v>
      </c>
      <c r="D165" s="9">
        <v>74086206</v>
      </c>
      <c r="E165" s="10" t="s">
        <v>1324</v>
      </c>
      <c r="F165" s="10" t="s">
        <v>1325</v>
      </c>
      <c r="G165" s="10" t="s">
        <v>1326</v>
      </c>
      <c r="H165" s="10" t="s">
        <v>29</v>
      </c>
      <c r="I165" s="10" t="s">
        <v>30</v>
      </c>
      <c r="J165" s="9">
        <v>96</v>
      </c>
      <c r="K165" s="10" t="s">
        <v>45</v>
      </c>
      <c r="L165" s="10" t="s">
        <v>61</v>
      </c>
      <c r="M165" s="10" t="s">
        <v>62</v>
      </c>
      <c r="N165" s="10" t="s">
        <v>111</v>
      </c>
      <c r="O165" s="10" t="s">
        <v>1327</v>
      </c>
      <c r="P165" s="10" t="s">
        <v>1328</v>
      </c>
      <c r="Q165" s="11"/>
      <c r="R165" s="10" t="s">
        <v>56</v>
      </c>
      <c r="S165" s="9">
        <v>15</v>
      </c>
      <c r="T165" s="9">
        <v>31</v>
      </c>
      <c r="U165" s="9">
        <v>0</v>
      </c>
      <c r="V165" s="9">
        <v>64</v>
      </c>
      <c r="W165" s="10" t="s">
        <v>38</v>
      </c>
      <c r="X165" s="9">
        <v>0.12</v>
      </c>
      <c r="Y165">
        <f t="shared" si="8"/>
        <v>0.32608695652173914</v>
      </c>
      <c r="Z165"/>
      <c r="AA165" s="20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x14ac:dyDescent="0.2">
      <c r="A166" s="7" t="s">
        <v>1336</v>
      </c>
      <c r="B166" s="8" t="s">
        <v>91</v>
      </c>
      <c r="C166" s="9">
        <v>35308340</v>
      </c>
      <c r="D166" s="9">
        <v>35308340</v>
      </c>
      <c r="E166" s="10" t="s">
        <v>1337</v>
      </c>
      <c r="F166" s="10" t="s">
        <v>1338</v>
      </c>
      <c r="G166" s="10" t="s">
        <v>1339</v>
      </c>
      <c r="H166" s="10" t="s">
        <v>29</v>
      </c>
      <c r="I166" s="10" t="s">
        <v>30</v>
      </c>
      <c r="J166" s="9">
        <v>417</v>
      </c>
      <c r="K166" s="10" t="s">
        <v>45</v>
      </c>
      <c r="L166" s="10" t="s">
        <v>61</v>
      </c>
      <c r="M166" s="10" t="s">
        <v>31</v>
      </c>
      <c r="N166" s="10" t="s">
        <v>388</v>
      </c>
      <c r="O166" s="10" t="s">
        <v>1340</v>
      </c>
      <c r="P166" s="10" t="s">
        <v>1341</v>
      </c>
      <c r="Q166" s="11"/>
      <c r="R166" s="10" t="s">
        <v>56</v>
      </c>
      <c r="S166" s="9">
        <v>10</v>
      </c>
      <c r="T166" s="9">
        <v>13</v>
      </c>
      <c r="U166" s="9">
        <v>0</v>
      </c>
      <c r="V166" s="9">
        <v>48</v>
      </c>
      <c r="W166" s="10" t="s">
        <v>38</v>
      </c>
      <c r="X166" s="9">
        <v>0.11</v>
      </c>
      <c r="Y166">
        <f t="shared" si="8"/>
        <v>0.43478260869565216</v>
      </c>
      <c r="Z166"/>
      <c r="AA166" s="20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x14ac:dyDescent="0.2">
      <c r="A167" s="7" t="s">
        <v>1342</v>
      </c>
      <c r="B167" s="8" t="s">
        <v>152</v>
      </c>
      <c r="C167" s="9">
        <v>104131511</v>
      </c>
      <c r="D167" s="9">
        <v>104131511</v>
      </c>
      <c r="E167" s="10" t="s">
        <v>1343</v>
      </c>
      <c r="F167" s="10" t="s">
        <v>1344</v>
      </c>
      <c r="G167" s="10" t="s">
        <v>1345</v>
      </c>
      <c r="H167" s="10" t="s">
        <v>29</v>
      </c>
      <c r="I167" s="10" t="s">
        <v>30</v>
      </c>
      <c r="J167" s="9">
        <v>1884</v>
      </c>
      <c r="K167" s="10" t="s">
        <v>45</v>
      </c>
      <c r="L167" s="10" t="s">
        <v>61</v>
      </c>
      <c r="M167" s="10" t="s">
        <v>62</v>
      </c>
      <c r="N167" s="10" t="s">
        <v>63</v>
      </c>
      <c r="O167" s="10" t="s">
        <v>1346</v>
      </c>
      <c r="P167" s="10" t="s">
        <v>1347</v>
      </c>
      <c r="Q167" s="11"/>
      <c r="R167" s="10" t="s">
        <v>56</v>
      </c>
      <c r="S167" s="9">
        <v>4</v>
      </c>
      <c r="T167" s="9">
        <v>11</v>
      </c>
      <c r="U167" s="9">
        <v>0</v>
      </c>
      <c r="V167" s="9">
        <v>24</v>
      </c>
      <c r="W167" s="10" t="s">
        <v>38</v>
      </c>
      <c r="X167" s="9">
        <v>0.11</v>
      </c>
      <c r="Y167">
        <f t="shared" si="8"/>
        <v>0.26666666666666666</v>
      </c>
      <c r="Z167"/>
      <c r="AA167" s="20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x14ac:dyDescent="0.2">
      <c r="A168" s="7" t="s">
        <v>1360</v>
      </c>
      <c r="B168" s="8" t="s">
        <v>617</v>
      </c>
      <c r="C168" s="9">
        <v>38218233</v>
      </c>
      <c r="D168" s="9">
        <v>38218233</v>
      </c>
      <c r="E168" s="10" t="s">
        <v>1361</v>
      </c>
      <c r="F168" s="10" t="s">
        <v>1362</v>
      </c>
      <c r="G168" s="10" t="s">
        <v>1363</v>
      </c>
      <c r="H168" s="10" t="s">
        <v>29</v>
      </c>
      <c r="I168" s="10" t="s">
        <v>30</v>
      </c>
      <c r="J168" s="9">
        <v>818</v>
      </c>
      <c r="K168" s="10" t="s">
        <v>45</v>
      </c>
      <c r="L168" s="10" t="s">
        <v>61</v>
      </c>
      <c r="M168" s="10" t="s">
        <v>62</v>
      </c>
      <c r="N168" s="10" t="s">
        <v>111</v>
      </c>
      <c r="O168" s="10" t="s">
        <v>1364</v>
      </c>
      <c r="P168" s="10" t="s">
        <v>1365</v>
      </c>
      <c r="Q168" s="11"/>
      <c r="R168" s="10" t="s">
        <v>56</v>
      </c>
      <c r="S168" s="9">
        <v>10</v>
      </c>
      <c r="T168" s="9">
        <v>27</v>
      </c>
      <c r="U168" s="9">
        <v>0</v>
      </c>
      <c r="V168" s="9">
        <v>48</v>
      </c>
      <c r="W168" s="10" t="s">
        <v>89</v>
      </c>
      <c r="X168" s="9">
        <v>0.1</v>
      </c>
      <c r="Y168">
        <f t="shared" si="8"/>
        <v>0.27027027027027029</v>
      </c>
      <c r="Z168"/>
      <c r="AA168" s="20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">
      <c r="A169" s="7" t="s">
        <v>1366</v>
      </c>
      <c r="B169" s="8" t="s">
        <v>131</v>
      </c>
      <c r="C169" s="9">
        <v>126791220</v>
      </c>
      <c r="D169" s="9">
        <v>126791220</v>
      </c>
      <c r="E169" s="10" t="s">
        <v>1367</v>
      </c>
      <c r="F169" s="10" t="s">
        <v>1368</v>
      </c>
      <c r="G169" s="10" t="s">
        <v>1369</v>
      </c>
      <c r="H169" s="10" t="s">
        <v>29</v>
      </c>
      <c r="I169" s="10" t="s">
        <v>30</v>
      </c>
      <c r="J169" s="9">
        <v>1051</v>
      </c>
      <c r="K169" s="10" t="s">
        <v>31</v>
      </c>
      <c r="L169" s="10" t="s">
        <v>32</v>
      </c>
      <c r="M169" s="10" t="s">
        <v>212</v>
      </c>
      <c r="N169" s="10" t="s">
        <v>213</v>
      </c>
      <c r="O169" s="10" t="s">
        <v>1370</v>
      </c>
      <c r="P169" s="10" t="s">
        <v>1371</v>
      </c>
      <c r="Q169" s="11"/>
      <c r="R169" s="10" t="s">
        <v>56</v>
      </c>
      <c r="S169" s="9">
        <v>14</v>
      </c>
      <c r="T169" s="9">
        <v>15</v>
      </c>
      <c r="U169" s="9">
        <v>0</v>
      </c>
      <c r="V169" s="9">
        <v>50</v>
      </c>
      <c r="W169" s="10" t="s">
        <v>38</v>
      </c>
      <c r="X169" s="9">
        <v>0.09</v>
      </c>
      <c r="Y169">
        <f t="shared" si="8"/>
        <v>0.48275862068965519</v>
      </c>
      <c r="Z169"/>
      <c r="AA169" s="20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">
      <c r="A170" s="7" t="s">
        <v>1372</v>
      </c>
      <c r="B170" s="8" t="s">
        <v>131</v>
      </c>
      <c r="C170" s="9">
        <v>140167160</v>
      </c>
      <c r="D170" s="9">
        <v>140167160</v>
      </c>
      <c r="E170" s="10" t="s">
        <v>1373</v>
      </c>
      <c r="F170" s="10" t="s">
        <v>1374</v>
      </c>
      <c r="G170" s="10" t="s">
        <v>1375</v>
      </c>
      <c r="H170" s="10" t="s">
        <v>29</v>
      </c>
      <c r="I170" s="10" t="s">
        <v>30</v>
      </c>
      <c r="J170" s="9">
        <v>429</v>
      </c>
      <c r="K170" s="10" t="s">
        <v>31</v>
      </c>
      <c r="L170" s="10" t="s">
        <v>32</v>
      </c>
      <c r="M170" s="10" t="s">
        <v>388</v>
      </c>
      <c r="N170" s="10" t="s">
        <v>199</v>
      </c>
      <c r="O170" s="10" t="s">
        <v>1376</v>
      </c>
      <c r="P170" s="10" t="s">
        <v>1377</v>
      </c>
      <c r="Q170" s="11"/>
      <c r="R170" s="10" t="s">
        <v>56</v>
      </c>
      <c r="S170" s="9">
        <v>69</v>
      </c>
      <c r="T170" s="9">
        <v>128</v>
      </c>
      <c r="U170" s="9">
        <v>0</v>
      </c>
      <c r="V170" s="9">
        <v>212</v>
      </c>
      <c r="W170" s="10" t="s">
        <v>38</v>
      </c>
      <c r="X170" s="9">
        <v>0.09</v>
      </c>
      <c r="Y170">
        <f t="shared" si="8"/>
        <v>0.35025380710659898</v>
      </c>
      <c r="Z170"/>
      <c r="AA170" s="2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x14ac:dyDescent="0.2">
      <c r="A171" s="7" t="s">
        <v>1385</v>
      </c>
      <c r="B171" s="8" t="s">
        <v>25</v>
      </c>
      <c r="C171" s="9">
        <v>138373751</v>
      </c>
      <c r="D171" s="9">
        <v>138373751</v>
      </c>
      <c r="E171" s="10" t="s">
        <v>1386</v>
      </c>
      <c r="F171" s="10" t="s">
        <v>1387</v>
      </c>
      <c r="G171" s="10" t="s">
        <v>1388</v>
      </c>
      <c r="H171" s="10" t="s">
        <v>29</v>
      </c>
      <c r="I171" s="10" t="s">
        <v>30</v>
      </c>
      <c r="J171" s="9">
        <v>1144</v>
      </c>
      <c r="K171" s="10" t="s">
        <v>31</v>
      </c>
      <c r="L171" s="10" t="s">
        <v>32</v>
      </c>
      <c r="M171" s="10" t="s">
        <v>388</v>
      </c>
      <c r="N171" s="10" t="s">
        <v>199</v>
      </c>
      <c r="O171" s="10" t="s">
        <v>1389</v>
      </c>
      <c r="P171" s="10" t="s">
        <v>1390</v>
      </c>
      <c r="Q171" s="11"/>
      <c r="R171" s="10" t="s">
        <v>56</v>
      </c>
      <c r="S171" s="9">
        <v>10</v>
      </c>
      <c r="T171" s="9">
        <v>24</v>
      </c>
      <c r="U171" s="9">
        <v>0</v>
      </c>
      <c r="V171" s="9">
        <v>45</v>
      </c>
      <c r="W171" s="10" t="s">
        <v>38</v>
      </c>
      <c r="X171" s="9">
        <v>0.08</v>
      </c>
      <c r="Y171">
        <f t="shared" si="8"/>
        <v>0.29411764705882354</v>
      </c>
      <c r="Z171"/>
      <c r="AA171" s="20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">
      <c r="A172" s="7" t="s">
        <v>1391</v>
      </c>
      <c r="B172" s="8" t="s">
        <v>152</v>
      </c>
      <c r="C172" s="9">
        <v>29614848</v>
      </c>
      <c r="D172" s="9">
        <v>29614848</v>
      </c>
      <c r="E172" s="10" t="s">
        <v>1392</v>
      </c>
      <c r="F172" s="10" t="s">
        <v>1393</v>
      </c>
      <c r="G172" s="10" t="s">
        <v>1394</v>
      </c>
      <c r="H172" s="10" t="s">
        <v>29</v>
      </c>
      <c r="I172" s="10" t="s">
        <v>30</v>
      </c>
      <c r="J172" s="9">
        <v>740</v>
      </c>
      <c r="K172" s="10" t="s">
        <v>45</v>
      </c>
      <c r="L172" s="10" t="s">
        <v>61</v>
      </c>
      <c r="M172" s="10" t="s">
        <v>31</v>
      </c>
      <c r="N172" s="10" t="s">
        <v>119</v>
      </c>
      <c r="O172" s="10" t="s">
        <v>1395</v>
      </c>
      <c r="P172" s="10" t="s">
        <v>1396</v>
      </c>
      <c r="Q172" s="11"/>
      <c r="R172" s="10" t="s">
        <v>56</v>
      </c>
      <c r="S172" s="9">
        <v>21</v>
      </c>
      <c r="T172" s="9">
        <v>35</v>
      </c>
      <c r="U172" s="9">
        <v>0</v>
      </c>
      <c r="V172" s="9">
        <v>62</v>
      </c>
      <c r="W172" s="10" t="s">
        <v>38</v>
      </c>
      <c r="X172" s="9">
        <v>7.0000000000000007E-2</v>
      </c>
      <c r="Y172">
        <f t="shared" si="8"/>
        <v>0.375</v>
      </c>
      <c r="Z172"/>
      <c r="AA172" s="20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x14ac:dyDescent="0.2">
      <c r="A173" s="7" t="s">
        <v>1397</v>
      </c>
      <c r="B173" s="8" t="s">
        <v>25</v>
      </c>
      <c r="C173" s="9">
        <v>186669872</v>
      </c>
      <c r="D173" s="9">
        <v>186669872</v>
      </c>
      <c r="E173" s="10" t="s">
        <v>1398</v>
      </c>
      <c r="F173" s="10" t="s">
        <v>1399</v>
      </c>
      <c r="G173" s="10" t="s">
        <v>1400</v>
      </c>
      <c r="H173" s="10" t="s">
        <v>29</v>
      </c>
      <c r="I173" s="10" t="s">
        <v>30</v>
      </c>
      <c r="J173" s="9">
        <v>5280</v>
      </c>
      <c r="K173" s="10" t="s">
        <v>61</v>
      </c>
      <c r="L173" s="10" t="s">
        <v>45</v>
      </c>
      <c r="M173" s="10" t="s">
        <v>213</v>
      </c>
      <c r="N173" s="10" t="s">
        <v>61</v>
      </c>
      <c r="O173" s="10" t="s">
        <v>1401</v>
      </c>
      <c r="P173" s="10" t="s">
        <v>1402</v>
      </c>
      <c r="Q173" s="11"/>
      <c r="R173" s="10" t="s">
        <v>56</v>
      </c>
      <c r="S173" s="9">
        <v>23</v>
      </c>
      <c r="T173" s="9">
        <v>31</v>
      </c>
      <c r="U173" s="9">
        <v>0</v>
      </c>
      <c r="V173" s="9">
        <v>86</v>
      </c>
      <c r="W173" s="10" t="s">
        <v>38</v>
      </c>
      <c r="X173" s="9">
        <v>0.06</v>
      </c>
      <c r="Y173">
        <f t="shared" si="8"/>
        <v>0.42592592592592593</v>
      </c>
      <c r="Z173"/>
      <c r="AA173" s="20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x14ac:dyDescent="0.2">
      <c r="A174" s="7" t="s">
        <v>1403</v>
      </c>
      <c r="B174" s="8" t="s">
        <v>138</v>
      </c>
      <c r="C174" s="9">
        <v>48594798</v>
      </c>
      <c r="D174" s="9">
        <v>48594798</v>
      </c>
      <c r="E174" s="10" t="s">
        <v>1404</v>
      </c>
      <c r="F174" s="10" t="s">
        <v>1405</v>
      </c>
      <c r="G174" s="10" t="s">
        <v>1406</v>
      </c>
      <c r="H174" s="10" t="s">
        <v>29</v>
      </c>
      <c r="I174" s="10" t="s">
        <v>30</v>
      </c>
      <c r="J174" s="9">
        <v>160</v>
      </c>
      <c r="K174" s="10" t="s">
        <v>45</v>
      </c>
      <c r="L174" s="10" t="s">
        <v>61</v>
      </c>
      <c r="M174" s="10" t="s">
        <v>62</v>
      </c>
      <c r="N174" s="10" t="s">
        <v>63</v>
      </c>
      <c r="O174" s="10" t="s">
        <v>1407</v>
      </c>
      <c r="P174" s="10" t="s">
        <v>1408</v>
      </c>
      <c r="Q174" s="11"/>
      <c r="R174" s="10" t="s">
        <v>56</v>
      </c>
      <c r="S174" s="9">
        <v>25</v>
      </c>
      <c r="T174" s="9">
        <v>59</v>
      </c>
      <c r="U174" s="9">
        <v>1</v>
      </c>
      <c r="V174" s="9">
        <v>81</v>
      </c>
      <c r="W174" s="10" t="s">
        <v>38</v>
      </c>
      <c r="X174" s="9">
        <v>0.06</v>
      </c>
      <c r="Y174">
        <f t="shared" si="8"/>
        <v>0.29761904761904762</v>
      </c>
      <c r="Z174"/>
      <c r="AA174" s="20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x14ac:dyDescent="0.2">
      <c r="A175" s="7" t="s">
        <v>1409</v>
      </c>
      <c r="B175" s="8" t="s">
        <v>152</v>
      </c>
      <c r="C175" s="9">
        <v>48376633</v>
      </c>
      <c r="D175" s="9">
        <v>48376633</v>
      </c>
      <c r="E175" s="10" t="s">
        <v>1410</v>
      </c>
      <c r="F175" s="10" t="s">
        <v>1411</v>
      </c>
      <c r="G175" s="10" t="s">
        <v>1412</v>
      </c>
      <c r="H175" s="10" t="s">
        <v>29</v>
      </c>
      <c r="I175" s="10" t="s">
        <v>30</v>
      </c>
      <c r="J175" s="9">
        <v>731</v>
      </c>
      <c r="K175" s="10" t="s">
        <v>61</v>
      </c>
      <c r="L175" s="10" t="s">
        <v>45</v>
      </c>
      <c r="M175" s="10" t="s">
        <v>120</v>
      </c>
      <c r="N175" s="10" t="s">
        <v>119</v>
      </c>
      <c r="O175" s="10" t="s">
        <v>1413</v>
      </c>
      <c r="P175" s="10" t="s">
        <v>1414</v>
      </c>
      <c r="Q175" s="11"/>
      <c r="R175" s="10" t="s">
        <v>56</v>
      </c>
      <c r="S175" s="9">
        <v>26</v>
      </c>
      <c r="T175" s="9">
        <v>71</v>
      </c>
      <c r="U175" s="9">
        <v>0</v>
      </c>
      <c r="V175" s="9">
        <v>127</v>
      </c>
      <c r="W175" s="10" t="s">
        <v>38</v>
      </c>
      <c r="X175" s="9">
        <v>0.04</v>
      </c>
      <c r="Y175">
        <f t="shared" si="8"/>
        <v>0.26804123711340205</v>
      </c>
      <c r="Z175"/>
      <c r="AA175" s="20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x14ac:dyDescent="0.2">
      <c r="A176" s="7" t="s">
        <v>1415</v>
      </c>
      <c r="B176" s="8" t="s">
        <v>131</v>
      </c>
      <c r="C176" s="9">
        <v>140249499</v>
      </c>
      <c r="D176" s="9">
        <v>140249499</v>
      </c>
      <c r="E176" s="10" t="s">
        <v>1416</v>
      </c>
      <c r="F176" s="10" t="s">
        <v>1417</v>
      </c>
      <c r="G176" s="10" t="s">
        <v>1418</v>
      </c>
      <c r="H176" s="10" t="s">
        <v>29</v>
      </c>
      <c r="I176" s="10" t="s">
        <v>30</v>
      </c>
      <c r="J176" s="9">
        <v>271</v>
      </c>
      <c r="K176" s="10" t="s">
        <v>31</v>
      </c>
      <c r="L176" s="10" t="s">
        <v>32</v>
      </c>
      <c r="M176" s="10" t="s">
        <v>119</v>
      </c>
      <c r="N176" s="10" t="s">
        <v>120</v>
      </c>
      <c r="O176" s="10" t="s">
        <v>1419</v>
      </c>
      <c r="P176" s="10" t="s">
        <v>1420</v>
      </c>
      <c r="Q176" s="11"/>
      <c r="R176" s="10" t="s">
        <v>182</v>
      </c>
      <c r="S176" s="9">
        <v>11</v>
      </c>
      <c r="T176" s="9">
        <v>31</v>
      </c>
      <c r="U176" s="9">
        <v>0</v>
      </c>
      <c r="V176" s="9">
        <v>51</v>
      </c>
      <c r="W176" s="10" t="s">
        <v>38</v>
      </c>
      <c r="X176" s="9">
        <v>0.04</v>
      </c>
      <c r="Y176">
        <f t="shared" si="8"/>
        <v>0.26190476190476192</v>
      </c>
      <c r="Z176"/>
      <c r="AA176" s="20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x14ac:dyDescent="0.2">
      <c r="A177" s="7" t="s">
        <v>1428</v>
      </c>
      <c r="B177" s="8" t="s">
        <v>25</v>
      </c>
      <c r="C177" s="9">
        <v>152467301</v>
      </c>
      <c r="D177" s="9">
        <v>152467301</v>
      </c>
      <c r="E177" s="10" t="s">
        <v>1429</v>
      </c>
      <c r="F177" s="10" t="s">
        <v>1430</v>
      </c>
      <c r="G177" s="10" t="s">
        <v>1431</v>
      </c>
      <c r="H177" s="10" t="s">
        <v>29</v>
      </c>
      <c r="I177" s="10" t="s">
        <v>30</v>
      </c>
      <c r="J177" s="9">
        <v>3719</v>
      </c>
      <c r="K177" s="10" t="s">
        <v>61</v>
      </c>
      <c r="L177" s="10" t="s">
        <v>32</v>
      </c>
      <c r="M177" s="10" t="s">
        <v>120</v>
      </c>
      <c r="N177" s="10" t="s">
        <v>212</v>
      </c>
      <c r="O177" s="10" t="s">
        <v>1432</v>
      </c>
      <c r="P177" s="10" t="s">
        <v>1433</v>
      </c>
      <c r="Q177" s="11"/>
      <c r="R177" s="10" t="s">
        <v>56</v>
      </c>
      <c r="S177" s="9">
        <v>24</v>
      </c>
      <c r="T177" s="9">
        <v>38</v>
      </c>
      <c r="U177" s="9">
        <v>0</v>
      </c>
      <c r="V177" s="9">
        <v>75</v>
      </c>
      <c r="W177" s="10" t="s">
        <v>38</v>
      </c>
      <c r="X177" s="9">
        <v>0.03</v>
      </c>
      <c r="Y177">
        <f t="shared" si="8"/>
        <v>0.38709677419354838</v>
      </c>
      <c r="Z177"/>
      <c r="AA177" s="20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x14ac:dyDescent="0.2">
      <c r="A178" s="7" t="s">
        <v>1434</v>
      </c>
      <c r="B178" s="8" t="s">
        <v>68</v>
      </c>
      <c r="C178" s="9">
        <v>25811929</v>
      </c>
      <c r="D178" s="9">
        <v>25811929</v>
      </c>
      <c r="E178" s="10" t="s">
        <v>1435</v>
      </c>
      <c r="F178" s="10" t="s">
        <v>1436</v>
      </c>
      <c r="G178" s="10" t="s">
        <v>1437</v>
      </c>
      <c r="H178" s="10" t="s">
        <v>29</v>
      </c>
      <c r="I178" s="10" t="s">
        <v>30</v>
      </c>
      <c r="J178" s="9">
        <v>323</v>
      </c>
      <c r="K178" s="10" t="s">
        <v>45</v>
      </c>
      <c r="L178" s="10" t="s">
        <v>61</v>
      </c>
      <c r="M178" s="10" t="s">
        <v>388</v>
      </c>
      <c r="N178" s="10" t="s">
        <v>199</v>
      </c>
      <c r="O178" s="10" t="s">
        <v>1438</v>
      </c>
      <c r="P178" s="10" t="s">
        <v>1439</v>
      </c>
      <c r="Q178" s="11"/>
      <c r="R178" s="10" t="s">
        <v>56</v>
      </c>
      <c r="S178" s="9">
        <v>11</v>
      </c>
      <c r="T178" s="9">
        <v>22</v>
      </c>
      <c r="U178" s="9">
        <v>0</v>
      </c>
      <c r="V178" s="9">
        <v>36</v>
      </c>
      <c r="W178" s="10" t="s">
        <v>38</v>
      </c>
      <c r="X178" s="9">
        <v>0.03</v>
      </c>
      <c r="Y178">
        <f t="shared" si="8"/>
        <v>0.33333333333333331</v>
      </c>
      <c r="Z178"/>
      <c r="AA178" s="20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x14ac:dyDescent="0.2">
      <c r="A179" s="7" t="s">
        <v>1421</v>
      </c>
      <c r="B179" s="8" t="s">
        <v>25</v>
      </c>
      <c r="C179" s="9">
        <v>84930523</v>
      </c>
      <c r="D179" s="9">
        <v>84930523</v>
      </c>
      <c r="E179" s="10" t="s">
        <v>1422</v>
      </c>
      <c r="F179" s="10" t="s">
        <v>1423</v>
      </c>
      <c r="G179" s="10" t="s">
        <v>1424</v>
      </c>
      <c r="H179" s="10" t="s">
        <v>29</v>
      </c>
      <c r="I179" s="10" t="s">
        <v>30</v>
      </c>
      <c r="J179" s="9">
        <v>2689</v>
      </c>
      <c r="K179" s="10" t="s">
        <v>31</v>
      </c>
      <c r="L179" s="10" t="s">
        <v>32</v>
      </c>
      <c r="M179" s="10" t="s">
        <v>44</v>
      </c>
      <c r="N179" s="10" t="s">
        <v>148</v>
      </c>
      <c r="O179" s="10" t="s">
        <v>1425</v>
      </c>
      <c r="P179" s="10" t="s">
        <v>1426</v>
      </c>
      <c r="Q179" s="10" t="s">
        <v>1427</v>
      </c>
      <c r="R179" s="10" t="s">
        <v>56</v>
      </c>
      <c r="S179" s="9">
        <v>5</v>
      </c>
      <c r="T179" s="9">
        <v>15</v>
      </c>
      <c r="U179" s="9">
        <v>0</v>
      </c>
      <c r="V179" s="9">
        <v>32</v>
      </c>
      <c r="W179" s="10" t="s">
        <v>38</v>
      </c>
      <c r="X179" s="9">
        <v>0.03</v>
      </c>
      <c r="Y179">
        <f t="shared" si="8"/>
        <v>0.25</v>
      </c>
      <c r="Z179"/>
      <c r="AA179" s="20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x14ac:dyDescent="0.2">
      <c r="A180" s="7" t="s">
        <v>1446</v>
      </c>
      <c r="B180" s="8" t="s">
        <v>366</v>
      </c>
      <c r="C180" s="9">
        <v>114082719</v>
      </c>
      <c r="D180" s="9">
        <v>114082719</v>
      </c>
      <c r="E180" s="10" t="s">
        <v>1447</v>
      </c>
      <c r="F180" s="10" t="s">
        <v>1448</v>
      </c>
      <c r="G180" s="10" t="s">
        <v>1449</v>
      </c>
      <c r="H180" s="10" t="s">
        <v>29</v>
      </c>
      <c r="I180" s="10" t="s">
        <v>30</v>
      </c>
      <c r="J180" s="9">
        <v>168</v>
      </c>
      <c r="K180" s="10" t="s">
        <v>31</v>
      </c>
      <c r="L180" s="10" t="s">
        <v>32</v>
      </c>
      <c r="M180" s="10" t="s">
        <v>44</v>
      </c>
      <c r="N180" s="10" t="s">
        <v>148</v>
      </c>
      <c r="O180" s="10" t="s">
        <v>1450</v>
      </c>
      <c r="P180" s="10" t="s">
        <v>1451</v>
      </c>
      <c r="Q180" s="10" t="s">
        <v>1452</v>
      </c>
      <c r="R180" s="10" t="s">
        <v>261</v>
      </c>
      <c r="S180" s="9">
        <v>18</v>
      </c>
      <c r="T180" s="9">
        <v>4</v>
      </c>
      <c r="U180" s="9">
        <v>0</v>
      </c>
      <c r="V180" s="9">
        <v>42</v>
      </c>
      <c r="W180" s="10" t="s">
        <v>38</v>
      </c>
      <c r="X180" s="9">
        <v>0.01</v>
      </c>
      <c r="Y180">
        <f t="shared" si="8"/>
        <v>0.81818181818181823</v>
      </c>
      <c r="Z180"/>
      <c r="AA180" s="2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x14ac:dyDescent="0.2">
      <c r="A181" s="7" t="s">
        <v>1453</v>
      </c>
      <c r="B181" s="8" t="s">
        <v>40</v>
      </c>
      <c r="C181" s="9">
        <v>164906258</v>
      </c>
      <c r="D181" s="9">
        <v>164906258</v>
      </c>
      <c r="E181" s="10" t="s">
        <v>1454</v>
      </c>
      <c r="F181" s="10" t="s">
        <v>1455</v>
      </c>
      <c r="G181" s="10" t="s">
        <v>1456</v>
      </c>
      <c r="H181" s="10" t="s">
        <v>29</v>
      </c>
      <c r="I181" s="10" t="s">
        <v>30</v>
      </c>
      <c r="J181" s="9">
        <v>787</v>
      </c>
      <c r="K181" s="10" t="s">
        <v>45</v>
      </c>
      <c r="L181" s="10" t="s">
        <v>61</v>
      </c>
      <c r="M181" s="10" t="s">
        <v>212</v>
      </c>
      <c r="N181" s="10" t="s">
        <v>213</v>
      </c>
      <c r="O181" s="10" t="s">
        <v>1457</v>
      </c>
      <c r="P181" s="10" t="s">
        <v>1458</v>
      </c>
      <c r="Q181" s="11"/>
      <c r="R181" s="10" t="s">
        <v>56</v>
      </c>
      <c r="S181" s="9">
        <v>30</v>
      </c>
      <c r="T181" s="9">
        <v>75</v>
      </c>
      <c r="U181" s="9">
        <v>0</v>
      </c>
      <c r="V181" s="9">
        <v>82</v>
      </c>
      <c r="W181" s="10" t="s">
        <v>38</v>
      </c>
      <c r="X181" s="9">
        <v>0.01</v>
      </c>
      <c r="Y181">
        <f t="shared" si="8"/>
        <v>0.2857142857142857</v>
      </c>
      <c r="Z181"/>
      <c r="AA181" s="20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x14ac:dyDescent="0.2">
      <c r="A182" s="7" t="s">
        <v>1633</v>
      </c>
      <c r="B182" s="8" t="s">
        <v>115</v>
      </c>
      <c r="C182" s="9">
        <v>158369054</v>
      </c>
      <c r="D182" s="9">
        <v>158369054</v>
      </c>
      <c r="E182" s="10" t="s">
        <v>1634</v>
      </c>
      <c r="F182" s="10" t="s">
        <v>1635</v>
      </c>
      <c r="G182" s="10" t="s">
        <v>1636</v>
      </c>
      <c r="H182" s="10" t="s">
        <v>29</v>
      </c>
      <c r="I182" s="10" t="s">
        <v>30</v>
      </c>
      <c r="J182" s="9">
        <v>68</v>
      </c>
      <c r="K182" s="10" t="s">
        <v>31</v>
      </c>
      <c r="L182" s="10" t="s">
        <v>32</v>
      </c>
      <c r="M182" s="10" t="s">
        <v>63</v>
      </c>
      <c r="N182" s="10" t="s">
        <v>111</v>
      </c>
      <c r="O182" s="10" t="s">
        <v>1637</v>
      </c>
      <c r="P182" s="10" t="s">
        <v>1638</v>
      </c>
      <c r="Q182" s="11"/>
      <c r="R182" s="10" t="s">
        <v>56</v>
      </c>
      <c r="S182" s="9">
        <v>45</v>
      </c>
      <c r="T182" s="9">
        <v>30</v>
      </c>
      <c r="U182" s="9">
        <v>0</v>
      </c>
      <c r="V182" s="9">
        <v>47</v>
      </c>
      <c r="W182" s="10" t="s">
        <v>38</v>
      </c>
      <c r="X182" s="9">
        <v>0</v>
      </c>
      <c r="Y182">
        <f t="shared" si="8"/>
        <v>0.6</v>
      </c>
      <c r="Z182"/>
      <c r="AA182" s="20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x14ac:dyDescent="0.2">
      <c r="A183" s="7" t="s">
        <v>1588</v>
      </c>
      <c r="B183" s="8" t="s">
        <v>366</v>
      </c>
      <c r="C183" s="9">
        <v>138697051</v>
      </c>
      <c r="D183" s="9">
        <v>138697051</v>
      </c>
      <c r="E183" s="10" t="s">
        <v>1589</v>
      </c>
      <c r="F183" s="10" t="s">
        <v>1590</v>
      </c>
      <c r="G183" s="10" t="s">
        <v>1591</v>
      </c>
      <c r="H183" s="10" t="s">
        <v>29</v>
      </c>
      <c r="I183" s="10" t="s">
        <v>30</v>
      </c>
      <c r="J183" s="9">
        <v>451</v>
      </c>
      <c r="K183" s="10" t="s">
        <v>31</v>
      </c>
      <c r="L183" s="10" t="s">
        <v>32</v>
      </c>
      <c r="M183" s="10" t="s">
        <v>63</v>
      </c>
      <c r="N183" s="10" t="s">
        <v>111</v>
      </c>
      <c r="O183" s="10" t="s">
        <v>1592</v>
      </c>
      <c r="P183" s="10" t="s">
        <v>1593</v>
      </c>
      <c r="Q183" s="11"/>
      <c r="R183" s="10" t="s">
        <v>182</v>
      </c>
      <c r="S183" s="9">
        <v>13</v>
      </c>
      <c r="T183" s="9">
        <v>10</v>
      </c>
      <c r="U183" s="9">
        <v>0</v>
      </c>
      <c r="V183" s="9">
        <v>22</v>
      </c>
      <c r="W183" s="10" t="s">
        <v>38</v>
      </c>
      <c r="X183" s="9">
        <v>0</v>
      </c>
      <c r="Y183">
        <f t="shared" si="8"/>
        <v>0.56521739130434778</v>
      </c>
      <c r="Z183"/>
      <c r="AA183" s="20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x14ac:dyDescent="0.2">
      <c r="A184" s="7" t="s">
        <v>1721</v>
      </c>
      <c r="B184" s="8" t="s">
        <v>661</v>
      </c>
      <c r="C184" s="9">
        <v>44559713</v>
      </c>
      <c r="D184" s="9">
        <v>44559713</v>
      </c>
      <c r="E184" s="10" t="s">
        <v>1722</v>
      </c>
      <c r="F184" s="10" t="s">
        <v>1723</v>
      </c>
      <c r="G184" s="10" t="s">
        <v>1724</v>
      </c>
      <c r="H184" s="10" t="s">
        <v>29</v>
      </c>
      <c r="I184" s="10" t="s">
        <v>30</v>
      </c>
      <c r="J184" s="9">
        <v>641</v>
      </c>
      <c r="K184" s="10" t="s">
        <v>45</v>
      </c>
      <c r="L184" s="10" t="s">
        <v>61</v>
      </c>
      <c r="M184" s="10" t="s">
        <v>212</v>
      </c>
      <c r="N184" s="10" t="s">
        <v>213</v>
      </c>
      <c r="O184" s="10" t="s">
        <v>1725</v>
      </c>
      <c r="P184" s="10" t="s">
        <v>1726</v>
      </c>
      <c r="Q184" s="11"/>
      <c r="R184" s="10" t="s">
        <v>56</v>
      </c>
      <c r="S184" s="9">
        <v>16</v>
      </c>
      <c r="T184" s="9">
        <v>16</v>
      </c>
      <c r="U184" s="9">
        <v>0</v>
      </c>
      <c r="V184" s="9">
        <v>35</v>
      </c>
      <c r="W184" s="10" t="s">
        <v>38</v>
      </c>
      <c r="X184" s="9">
        <v>0</v>
      </c>
      <c r="Y184">
        <f t="shared" si="8"/>
        <v>0.5</v>
      </c>
      <c r="Z184"/>
      <c r="AA184" s="20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x14ac:dyDescent="0.2">
      <c r="A185" s="7" t="s">
        <v>1465</v>
      </c>
      <c r="B185" s="8" t="s">
        <v>229</v>
      </c>
      <c r="C185" s="9">
        <v>123332429</v>
      </c>
      <c r="D185" s="9">
        <v>123332429</v>
      </c>
      <c r="E185" s="10" t="s">
        <v>1466</v>
      </c>
      <c r="F185" s="10" t="s">
        <v>1467</v>
      </c>
      <c r="G185" s="10" t="s">
        <v>1468</v>
      </c>
      <c r="H185" s="10" t="s">
        <v>29</v>
      </c>
      <c r="I185" s="10" t="s">
        <v>30</v>
      </c>
      <c r="J185" s="9">
        <v>301</v>
      </c>
      <c r="K185" s="10" t="s">
        <v>31</v>
      </c>
      <c r="L185" s="10" t="s">
        <v>32</v>
      </c>
      <c r="M185" s="10" t="s">
        <v>119</v>
      </c>
      <c r="N185" s="10" t="s">
        <v>120</v>
      </c>
      <c r="O185" s="10" t="s">
        <v>1469</v>
      </c>
      <c r="P185" s="10" t="s">
        <v>1470</v>
      </c>
      <c r="Q185" s="11"/>
      <c r="R185" s="10" t="s">
        <v>56</v>
      </c>
      <c r="S185" s="9">
        <v>12</v>
      </c>
      <c r="T185" s="9">
        <v>13</v>
      </c>
      <c r="U185" s="9">
        <v>0</v>
      </c>
      <c r="V185" s="9">
        <v>34</v>
      </c>
      <c r="W185" s="10" t="s">
        <v>89</v>
      </c>
      <c r="X185" s="9">
        <v>0</v>
      </c>
      <c r="Y185">
        <f t="shared" si="8"/>
        <v>0.48</v>
      </c>
      <c r="Z185"/>
      <c r="AA185" s="20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x14ac:dyDescent="0.2">
      <c r="A186" s="7" t="s">
        <v>1508</v>
      </c>
      <c r="B186" s="8" t="s">
        <v>83</v>
      </c>
      <c r="C186" s="9">
        <v>130007359</v>
      </c>
      <c r="D186" s="9">
        <v>130007359</v>
      </c>
      <c r="E186" s="10" t="s">
        <v>1509</v>
      </c>
      <c r="F186" s="10" t="s">
        <v>1510</v>
      </c>
      <c r="G186" s="10" t="s">
        <v>1511</v>
      </c>
      <c r="H186" s="10" t="s">
        <v>29</v>
      </c>
      <c r="I186" s="10" t="s">
        <v>30</v>
      </c>
      <c r="J186" s="9">
        <v>329</v>
      </c>
      <c r="K186" s="10" t="s">
        <v>45</v>
      </c>
      <c r="L186" s="10" t="s">
        <v>61</v>
      </c>
      <c r="M186" s="10" t="s">
        <v>111</v>
      </c>
      <c r="N186" s="10" t="s">
        <v>79</v>
      </c>
      <c r="O186" s="10" t="s">
        <v>1512</v>
      </c>
      <c r="P186" s="10" t="s">
        <v>1513</v>
      </c>
      <c r="Q186" s="11"/>
      <c r="R186" s="10" t="s">
        <v>56</v>
      </c>
      <c r="S186" s="9">
        <v>52</v>
      </c>
      <c r="T186" s="9">
        <v>58</v>
      </c>
      <c r="U186" s="9">
        <v>1</v>
      </c>
      <c r="V186" s="9">
        <v>79</v>
      </c>
      <c r="W186" s="10" t="s">
        <v>38</v>
      </c>
      <c r="X186" s="9">
        <v>0</v>
      </c>
      <c r="Y186">
        <f t="shared" si="8"/>
        <v>0.47272727272727272</v>
      </c>
      <c r="Z186"/>
      <c r="AA186" s="20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x14ac:dyDescent="0.2">
      <c r="A187" s="7" t="s">
        <v>1733</v>
      </c>
      <c r="B187" s="8" t="s">
        <v>229</v>
      </c>
      <c r="C187" s="9">
        <v>69332447</v>
      </c>
      <c r="D187" s="9">
        <v>69332447</v>
      </c>
      <c r="E187" s="10" t="s">
        <v>1734</v>
      </c>
      <c r="F187" s="10" t="s">
        <v>1735</v>
      </c>
      <c r="G187" s="10" t="s">
        <v>1736</v>
      </c>
      <c r="H187" s="10" t="s">
        <v>29</v>
      </c>
      <c r="I187" s="10" t="s">
        <v>30</v>
      </c>
      <c r="J187" s="9">
        <v>79</v>
      </c>
      <c r="K187" s="10" t="s">
        <v>32</v>
      </c>
      <c r="L187" s="10" t="s">
        <v>61</v>
      </c>
      <c r="M187" s="10" t="s">
        <v>212</v>
      </c>
      <c r="N187" s="10" t="s">
        <v>111</v>
      </c>
      <c r="O187" s="10" t="s">
        <v>1737</v>
      </c>
      <c r="P187" s="10" t="s">
        <v>1738</v>
      </c>
      <c r="Q187" s="11"/>
      <c r="R187" s="10" t="s">
        <v>56</v>
      </c>
      <c r="S187" s="9">
        <v>12</v>
      </c>
      <c r="T187" s="9">
        <v>14</v>
      </c>
      <c r="U187" s="9">
        <v>0</v>
      </c>
      <c r="V187" s="9">
        <v>40</v>
      </c>
      <c r="W187" s="10" t="s">
        <v>38</v>
      </c>
      <c r="X187" s="9">
        <v>0</v>
      </c>
      <c r="Y187">
        <f t="shared" si="8"/>
        <v>0.46153846153846156</v>
      </c>
      <c r="Z187"/>
      <c r="AA187" s="20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x14ac:dyDescent="0.2">
      <c r="A188" s="7" t="s">
        <v>1471</v>
      </c>
      <c r="B188" s="8" t="s">
        <v>50</v>
      </c>
      <c r="C188" s="9">
        <v>39494786</v>
      </c>
      <c r="D188" s="9">
        <v>39494786</v>
      </c>
      <c r="E188" s="10" t="s">
        <v>1472</v>
      </c>
      <c r="F188" s="10" t="s">
        <v>1473</v>
      </c>
      <c r="G188" s="10" t="s">
        <v>1474</v>
      </c>
      <c r="H188" s="10" t="s">
        <v>29</v>
      </c>
      <c r="I188" s="10" t="s">
        <v>30</v>
      </c>
      <c r="J188" s="9">
        <v>198</v>
      </c>
      <c r="K188" s="10" t="s">
        <v>31</v>
      </c>
      <c r="L188" s="10" t="s">
        <v>32</v>
      </c>
      <c r="M188" s="10" t="s">
        <v>388</v>
      </c>
      <c r="N188" s="10" t="s">
        <v>199</v>
      </c>
      <c r="O188" s="10" t="s">
        <v>1475</v>
      </c>
      <c r="P188" s="10" t="s">
        <v>1476</v>
      </c>
      <c r="Q188" s="11"/>
      <c r="R188" s="10" t="s">
        <v>182</v>
      </c>
      <c r="S188" s="9">
        <v>14</v>
      </c>
      <c r="T188" s="9">
        <v>17</v>
      </c>
      <c r="U188" s="9">
        <v>0</v>
      </c>
      <c r="V188" s="9">
        <v>29</v>
      </c>
      <c r="W188" s="10" t="s">
        <v>38</v>
      </c>
      <c r="X188" s="9">
        <v>0</v>
      </c>
      <c r="Y188">
        <f t="shared" si="8"/>
        <v>0.45161290322580644</v>
      </c>
      <c r="Z188"/>
      <c r="AA188" s="20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x14ac:dyDescent="0.2">
      <c r="A189" s="7" t="s">
        <v>1459</v>
      </c>
      <c r="B189" s="8" t="s">
        <v>25</v>
      </c>
      <c r="C189" s="9">
        <v>169842655</v>
      </c>
      <c r="D189" s="9">
        <v>169842655</v>
      </c>
      <c r="E189" s="10" t="s">
        <v>1460</v>
      </c>
      <c r="F189" s="10" t="s">
        <v>1461</v>
      </c>
      <c r="G189" s="10" t="s">
        <v>1462</v>
      </c>
      <c r="H189" s="10" t="s">
        <v>29</v>
      </c>
      <c r="I189" s="10" t="s">
        <v>30</v>
      </c>
      <c r="J189" s="9">
        <v>350</v>
      </c>
      <c r="K189" s="10" t="s">
        <v>45</v>
      </c>
      <c r="L189" s="10" t="s">
        <v>61</v>
      </c>
      <c r="M189" s="10" t="s">
        <v>388</v>
      </c>
      <c r="N189" s="10" t="s">
        <v>199</v>
      </c>
      <c r="O189" s="10" t="s">
        <v>1463</v>
      </c>
      <c r="P189" s="10" t="s">
        <v>1464</v>
      </c>
      <c r="Q189" s="11"/>
      <c r="R189" s="10" t="s">
        <v>56</v>
      </c>
      <c r="S189" s="9">
        <v>8</v>
      </c>
      <c r="T189" s="9">
        <v>10</v>
      </c>
      <c r="U189" s="9">
        <v>0</v>
      </c>
      <c r="V189" s="9">
        <v>33</v>
      </c>
      <c r="W189" s="10" t="s">
        <v>38</v>
      </c>
      <c r="X189" s="9">
        <v>0</v>
      </c>
      <c r="Y189">
        <f t="shared" si="8"/>
        <v>0.44444444444444442</v>
      </c>
      <c r="Z189"/>
      <c r="AA189" s="20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x14ac:dyDescent="0.2">
      <c r="A190" s="7" t="s">
        <v>1739</v>
      </c>
      <c r="B190" s="8" t="s">
        <v>40</v>
      </c>
      <c r="C190" s="9">
        <v>167293924</v>
      </c>
      <c r="D190" s="9">
        <v>167293924</v>
      </c>
      <c r="E190" s="10" t="s">
        <v>1740</v>
      </c>
      <c r="F190" s="10" t="s">
        <v>1741</v>
      </c>
      <c r="G190" s="10" t="s">
        <v>1742</v>
      </c>
      <c r="H190" s="10" t="s">
        <v>29</v>
      </c>
      <c r="I190" s="10" t="s">
        <v>30</v>
      </c>
      <c r="J190" s="9">
        <v>90</v>
      </c>
      <c r="K190" s="10" t="s">
        <v>45</v>
      </c>
      <c r="L190" s="10" t="s">
        <v>61</v>
      </c>
      <c r="M190" s="10" t="s">
        <v>388</v>
      </c>
      <c r="N190" s="10" t="s">
        <v>199</v>
      </c>
      <c r="O190" s="10" t="s">
        <v>1743</v>
      </c>
      <c r="P190" s="10" t="s">
        <v>1744</v>
      </c>
      <c r="Q190" s="11"/>
      <c r="R190" s="10" t="s">
        <v>56</v>
      </c>
      <c r="S190" s="9">
        <v>16</v>
      </c>
      <c r="T190" s="9">
        <v>20</v>
      </c>
      <c r="U190" s="9">
        <v>0</v>
      </c>
      <c r="V190" s="9">
        <v>45</v>
      </c>
      <c r="W190" s="10" t="s">
        <v>38</v>
      </c>
      <c r="X190" s="9">
        <v>0</v>
      </c>
      <c r="Y190">
        <f t="shared" si="8"/>
        <v>0.44444444444444442</v>
      </c>
      <c r="Z190"/>
      <c r="AA190" s="2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x14ac:dyDescent="0.2">
      <c r="A191" s="7" t="s">
        <v>1594</v>
      </c>
      <c r="B191" s="8" t="s">
        <v>661</v>
      </c>
      <c r="C191" s="9">
        <v>29795093</v>
      </c>
      <c r="D191" s="9">
        <v>29795093</v>
      </c>
      <c r="E191" s="10" t="s">
        <v>1595</v>
      </c>
      <c r="F191" s="10" t="s">
        <v>1596</v>
      </c>
      <c r="G191" s="10" t="s">
        <v>1597</v>
      </c>
      <c r="H191" s="10" t="s">
        <v>29</v>
      </c>
      <c r="I191" s="10" t="s">
        <v>30</v>
      </c>
      <c r="J191" s="9">
        <v>543</v>
      </c>
      <c r="K191" s="10" t="s">
        <v>45</v>
      </c>
      <c r="L191" s="10" t="s">
        <v>61</v>
      </c>
      <c r="M191" s="10" t="s">
        <v>32</v>
      </c>
      <c r="N191" s="10" t="s">
        <v>33</v>
      </c>
      <c r="O191" s="10" t="s">
        <v>1598</v>
      </c>
      <c r="P191" s="10" t="s">
        <v>1599</v>
      </c>
      <c r="Q191" s="11"/>
      <c r="R191" s="10" t="s">
        <v>56</v>
      </c>
      <c r="S191" s="9">
        <v>19</v>
      </c>
      <c r="T191" s="9">
        <v>24</v>
      </c>
      <c r="U191" s="9">
        <v>0</v>
      </c>
      <c r="V191" s="9">
        <v>51</v>
      </c>
      <c r="W191" s="10" t="s">
        <v>38</v>
      </c>
      <c r="X191" s="9">
        <v>0</v>
      </c>
      <c r="Y191">
        <f t="shared" si="8"/>
        <v>0.44186046511627908</v>
      </c>
      <c r="Z191"/>
      <c r="AA191" s="20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x14ac:dyDescent="0.2">
      <c r="A192" s="7" t="s">
        <v>1621</v>
      </c>
      <c r="B192" s="8" t="s">
        <v>107</v>
      </c>
      <c r="C192" s="9">
        <v>26228912</v>
      </c>
      <c r="D192" s="9">
        <v>26228912</v>
      </c>
      <c r="E192" s="10" t="s">
        <v>1622</v>
      </c>
      <c r="F192" s="10" t="s">
        <v>1623</v>
      </c>
      <c r="G192" s="10" t="s">
        <v>1624</v>
      </c>
      <c r="H192" s="10" t="s">
        <v>29</v>
      </c>
      <c r="I192" s="10" t="s">
        <v>30</v>
      </c>
      <c r="J192" s="9">
        <v>1003</v>
      </c>
      <c r="K192" s="10" t="s">
        <v>45</v>
      </c>
      <c r="L192" s="10" t="s">
        <v>32</v>
      </c>
      <c r="M192" s="10" t="s">
        <v>62</v>
      </c>
      <c r="N192" s="10" t="s">
        <v>148</v>
      </c>
      <c r="O192" s="10" t="s">
        <v>1625</v>
      </c>
      <c r="P192" s="10" t="s">
        <v>1626</v>
      </c>
      <c r="Q192" s="11"/>
      <c r="R192" s="10" t="s">
        <v>56</v>
      </c>
      <c r="S192" s="9">
        <v>27</v>
      </c>
      <c r="T192" s="9">
        <v>35</v>
      </c>
      <c r="U192" s="9">
        <v>0</v>
      </c>
      <c r="V192" s="9">
        <v>59</v>
      </c>
      <c r="W192" s="10" t="s">
        <v>38</v>
      </c>
      <c r="X192" s="9">
        <v>0</v>
      </c>
      <c r="Y192">
        <f t="shared" si="8"/>
        <v>0.43548387096774194</v>
      </c>
      <c r="Z192"/>
      <c r="AA192" s="20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x14ac:dyDescent="0.2">
      <c r="A193" s="7" t="s">
        <v>1538</v>
      </c>
      <c r="B193" s="8" t="s">
        <v>68</v>
      </c>
      <c r="C193" s="9">
        <v>87726017</v>
      </c>
      <c r="D193" s="9">
        <v>87726017</v>
      </c>
      <c r="E193" s="10" t="s">
        <v>1539</v>
      </c>
      <c r="F193" s="10" t="s">
        <v>1540</v>
      </c>
      <c r="G193" s="10" t="s">
        <v>1541</v>
      </c>
      <c r="H193" s="10" t="s">
        <v>29</v>
      </c>
      <c r="I193" s="10" t="s">
        <v>30</v>
      </c>
      <c r="J193" s="9">
        <v>322</v>
      </c>
      <c r="K193" s="10" t="s">
        <v>45</v>
      </c>
      <c r="L193" s="10" t="s">
        <v>61</v>
      </c>
      <c r="M193" s="10" t="s">
        <v>63</v>
      </c>
      <c r="N193" s="10" t="s">
        <v>79</v>
      </c>
      <c r="O193" s="10" t="s">
        <v>1542</v>
      </c>
      <c r="P193" s="10" t="s">
        <v>1543</v>
      </c>
      <c r="Q193" s="11"/>
      <c r="R193" s="10" t="s">
        <v>182</v>
      </c>
      <c r="S193" s="9">
        <v>47</v>
      </c>
      <c r="T193" s="9">
        <v>61</v>
      </c>
      <c r="U193" s="9">
        <v>0</v>
      </c>
      <c r="V193" s="9">
        <v>102</v>
      </c>
      <c r="W193" s="10" t="s">
        <v>38</v>
      </c>
      <c r="X193" s="9">
        <v>0</v>
      </c>
      <c r="Y193">
        <f t="shared" si="8"/>
        <v>0.43518518518518517</v>
      </c>
      <c r="Z193"/>
      <c r="AA193" s="20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x14ac:dyDescent="0.2">
      <c r="A194" s="7" t="s">
        <v>1606</v>
      </c>
      <c r="B194" s="8" t="s">
        <v>124</v>
      </c>
      <c r="C194" s="9">
        <v>9075567</v>
      </c>
      <c r="D194" s="9">
        <v>9075567</v>
      </c>
      <c r="E194" s="10" t="s">
        <v>1607</v>
      </c>
      <c r="F194" s="10" t="s">
        <v>1608</v>
      </c>
      <c r="G194" s="10" t="s">
        <v>1609</v>
      </c>
      <c r="H194" s="10" t="s">
        <v>29</v>
      </c>
      <c r="I194" s="10" t="s">
        <v>30</v>
      </c>
      <c r="J194" s="9">
        <v>3960</v>
      </c>
      <c r="K194" s="10" t="s">
        <v>31</v>
      </c>
      <c r="L194" s="10" t="s">
        <v>32</v>
      </c>
      <c r="M194" s="10" t="s">
        <v>63</v>
      </c>
      <c r="N194" s="10" t="s">
        <v>79</v>
      </c>
      <c r="O194" s="10" t="s">
        <v>1612</v>
      </c>
      <c r="P194" s="10" t="s">
        <v>1613</v>
      </c>
      <c r="Q194" s="10" t="s">
        <v>1614</v>
      </c>
      <c r="R194" s="10" t="s">
        <v>37</v>
      </c>
      <c r="S194" s="9">
        <v>26</v>
      </c>
      <c r="T194" s="9">
        <v>34</v>
      </c>
      <c r="U194" s="9">
        <v>0</v>
      </c>
      <c r="V194" s="9">
        <v>68</v>
      </c>
      <c r="W194" s="10" t="s">
        <v>89</v>
      </c>
      <c r="X194" s="9">
        <v>0</v>
      </c>
      <c r="Y194">
        <f t="shared" ref="Y194:Y223" si="9">S194/(S194+T194)</f>
        <v>0.43333333333333335</v>
      </c>
      <c r="Z194"/>
      <c r="AA194" s="20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x14ac:dyDescent="0.2">
      <c r="A195" s="7" t="s">
        <v>1615</v>
      </c>
      <c r="B195" s="8" t="s">
        <v>138</v>
      </c>
      <c r="C195" s="9">
        <v>10302096</v>
      </c>
      <c r="D195" s="9">
        <v>10302096</v>
      </c>
      <c r="E195" s="10" t="s">
        <v>1616</v>
      </c>
      <c r="F195" s="10" t="s">
        <v>1617</v>
      </c>
      <c r="G195" s="10" t="s">
        <v>1618</v>
      </c>
      <c r="H195" s="10" t="s">
        <v>29</v>
      </c>
      <c r="I195" s="10" t="s">
        <v>30</v>
      </c>
      <c r="J195" s="9">
        <v>1324</v>
      </c>
      <c r="K195" s="10" t="s">
        <v>45</v>
      </c>
      <c r="L195" s="10" t="s">
        <v>61</v>
      </c>
      <c r="M195" s="10" t="s">
        <v>119</v>
      </c>
      <c r="N195" s="10" t="s">
        <v>120</v>
      </c>
      <c r="O195" s="10" t="s">
        <v>1619</v>
      </c>
      <c r="P195" s="10" t="s">
        <v>1620</v>
      </c>
      <c r="Q195" s="11"/>
      <c r="R195" s="10" t="s">
        <v>56</v>
      </c>
      <c r="S195" s="9">
        <v>23</v>
      </c>
      <c r="T195" s="9">
        <v>31</v>
      </c>
      <c r="U195" s="9">
        <v>0</v>
      </c>
      <c r="V195" s="9">
        <v>62</v>
      </c>
      <c r="W195" s="10" t="s">
        <v>38</v>
      </c>
      <c r="X195" s="9">
        <v>0</v>
      </c>
      <c r="Y195">
        <f t="shared" si="9"/>
        <v>0.42592592592592593</v>
      </c>
      <c r="Z195"/>
      <c r="AA195" s="20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x14ac:dyDescent="0.2">
      <c r="A196" s="7" t="s">
        <v>1520</v>
      </c>
      <c r="B196" s="8" t="s">
        <v>100</v>
      </c>
      <c r="C196" s="9">
        <v>98079023</v>
      </c>
      <c r="D196" s="9">
        <v>98079023</v>
      </c>
      <c r="E196" s="10" t="s">
        <v>1521</v>
      </c>
      <c r="F196" s="10" t="s">
        <v>1522</v>
      </c>
      <c r="G196" s="10" t="s">
        <v>1523</v>
      </c>
      <c r="H196" s="10" t="s">
        <v>29</v>
      </c>
      <c r="I196" s="10" t="s">
        <v>30</v>
      </c>
      <c r="J196" s="9">
        <v>128</v>
      </c>
      <c r="K196" s="10" t="s">
        <v>31</v>
      </c>
      <c r="L196" s="10" t="s">
        <v>32</v>
      </c>
      <c r="M196" s="10" t="s">
        <v>44</v>
      </c>
      <c r="N196" s="10" t="s">
        <v>120</v>
      </c>
      <c r="O196" s="10" t="s">
        <v>1524</v>
      </c>
      <c r="P196" s="10" t="s">
        <v>1525</v>
      </c>
      <c r="Q196" s="11"/>
      <c r="R196" s="10" t="s">
        <v>56</v>
      </c>
      <c r="S196" s="9">
        <v>18</v>
      </c>
      <c r="T196" s="9">
        <v>26</v>
      </c>
      <c r="U196" s="9">
        <v>0</v>
      </c>
      <c r="V196" s="9">
        <v>42</v>
      </c>
      <c r="W196" s="10" t="s">
        <v>38</v>
      </c>
      <c r="X196" s="9">
        <v>0</v>
      </c>
      <c r="Y196">
        <f t="shared" si="9"/>
        <v>0.40909090909090912</v>
      </c>
      <c r="Z196"/>
      <c r="AA196" s="20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x14ac:dyDescent="0.2">
      <c r="A197" s="7" t="s">
        <v>1532</v>
      </c>
      <c r="B197" s="8" t="s">
        <v>617</v>
      </c>
      <c r="C197" s="9">
        <v>95235369</v>
      </c>
      <c r="D197" s="9">
        <v>95235369</v>
      </c>
      <c r="E197" s="10" t="s">
        <v>1533</v>
      </c>
      <c r="F197" s="10" t="s">
        <v>1534</v>
      </c>
      <c r="G197" s="10" t="s">
        <v>1535</v>
      </c>
      <c r="H197" s="10" t="s">
        <v>29</v>
      </c>
      <c r="I197" s="10" t="s">
        <v>30</v>
      </c>
      <c r="J197" s="9">
        <v>181</v>
      </c>
      <c r="K197" s="10" t="s">
        <v>45</v>
      </c>
      <c r="L197" s="10" t="s">
        <v>61</v>
      </c>
      <c r="M197" s="10" t="s">
        <v>119</v>
      </c>
      <c r="N197" s="10" t="s">
        <v>120</v>
      </c>
      <c r="O197" s="10" t="s">
        <v>1536</v>
      </c>
      <c r="P197" s="10" t="s">
        <v>1537</v>
      </c>
      <c r="Q197" s="11"/>
      <c r="R197" s="10" t="s">
        <v>56</v>
      </c>
      <c r="S197" s="9">
        <v>31</v>
      </c>
      <c r="T197" s="9">
        <v>47</v>
      </c>
      <c r="U197" s="9">
        <v>0</v>
      </c>
      <c r="V197" s="9">
        <v>93</v>
      </c>
      <c r="W197" s="10" t="s">
        <v>38</v>
      </c>
      <c r="X197" s="9">
        <v>0</v>
      </c>
      <c r="Y197">
        <f t="shared" si="9"/>
        <v>0.39743589743589741</v>
      </c>
      <c r="Z197"/>
      <c r="AA197" s="20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x14ac:dyDescent="0.2">
      <c r="A198" s="7" t="s">
        <v>1483</v>
      </c>
      <c r="B198" s="8" t="s">
        <v>100</v>
      </c>
      <c r="C198" s="9">
        <v>5258738</v>
      </c>
      <c r="D198" s="9">
        <v>5258738</v>
      </c>
      <c r="E198" s="10" t="s">
        <v>1484</v>
      </c>
      <c r="F198" s="10" t="s">
        <v>1485</v>
      </c>
      <c r="G198" s="10" t="s">
        <v>1486</v>
      </c>
      <c r="H198" s="10" t="s">
        <v>29</v>
      </c>
      <c r="I198" s="10" t="s">
        <v>30</v>
      </c>
      <c r="J198" s="9">
        <v>304</v>
      </c>
      <c r="K198" s="10" t="s">
        <v>31</v>
      </c>
      <c r="L198" s="10" t="s">
        <v>32</v>
      </c>
      <c r="M198" s="10" t="s">
        <v>44</v>
      </c>
      <c r="N198" s="10" t="s">
        <v>148</v>
      </c>
      <c r="O198" s="10" t="s">
        <v>1487</v>
      </c>
      <c r="P198" s="10" t="s">
        <v>1488</v>
      </c>
      <c r="Q198" s="10" t="s">
        <v>1489</v>
      </c>
      <c r="R198" s="10" t="s">
        <v>37</v>
      </c>
      <c r="S198" s="9">
        <v>17</v>
      </c>
      <c r="T198" s="9">
        <v>26</v>
      </c>
      <c r="U198" s="9">
        <v>0</v>
      </c>
      <c r="V198" s="9">
        <v>48</v>
      </c>
      <c r="W198" s="10" t="s">
        <v>38</v>
      </c>
      <c r="X198" s="9">
        <v>0</v>
      </c>
      <c r="Y198">
        <f t="shared" si="9"/>
        <v>0.39534883720930231</v>
      </c>
      <c r="Z198"/>
      <c r="AA198" s="20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x14ac:dyDescent="0.2">
      <c r="A199" s="7" t="s">
        <v>1651</v>
      </c>
      <c r="B199" s="8" t="s">
        <v>115</v>
      </c>
      <c r="C199" s="9">
        <v>248202203</v>
      </c>
      <c r="D199" s="9">
        <v>248202203</v>
      </c>
      <c r="E199" s="10" t="s">
        <v>1652</v>
      </c>
      <c r="F199" s="10" t="s">
        <v>1653</v>
      </c>
      <c r="G199" s="10" t="s">
        <v>1654</v>
      </c>
      <c r="H199" s="10" t="s">
        <v>29</v>
      </c>
      <c r="I199" s="10" t="s">
        <v>30</v>
      </c>
      <c r="J199" s="9">
        <v>212</v>
      </c>
      <c r="K199" s="10" t="s">
        <v>31</v>
      </c>
      <c r="L199" s="10" t="s">
        <v>32</v>
      </c>
      <c r="M199" s="10" t="s">
        <v>31</v>
      </c>
      <c r="N199" s="10" t="s">
        <v>63</v>
      </c>
      <c r="O199" s="10" t="s">
        <v>1655</v>
      </c>
      <c r="P199" s="10" t="s">
        <v>1656</v>
      </c>
      <c r="Q199" s="11"/>
      <c r="R199" s="10" t="s">
        <v>56</v>
      </c>
      <c r="S199" s="9">
        <v>64</v>
      </c>
      <c r="T199" s="9">
        <v>101</v>
      </c>
      <c r="U199" s="9">
        <v>0</v>
      </c>
      <c r="V199" s="9">
        <v>186</v>
      </c>
      <c r="W199" s="10" t="s">
        <v>38</v>
      </c>
      <c r="X199" s="9">
        <v>0</v>
      </c>
      <c r="Y199">
        <f t="shared" si="9"/>
        <v>0.38787878787878788</v>
      </c>
      <c r="Z199"/>
      <c r="AA199" s="20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x14ac:dyDescent="0.2">
      <c r="A200" s="7" t="s">
        <v>1600</v>
      </c>
      <c r="B200" s="8" t="s">
        <v>152</v>
      </c>
      <c r="C200" s="9">
        <v>86373854</v>
      </c>
      <c r="D200" s="9">
        <v>86373854</v>
      </c>
      <c r="E200" s="10" t="s">
        <v>1601</v>
      </c>
      <c r="F200" s="10" t="s">
        <v>1602</v>
      </c>
      <c r="G200" s="10" t="s">
        <v>1603</v>
      </c>
      <c r="H200" s="10" t="s">
        <v>29</v>
      </c>
      <c r="I200" s="10" t="s">
        <v>30</v>
      </c>
      <c r="J200" s="9">
        <v>217</v>
      </c>
      <c r="K200" s="10" t="s">
        <v>31</v>
      </c>
      <c r="L200" s="10" t="s">
        <v>32</v>
      </c>
      <c r="M200" s="10" t="s">
        <v>63</v>
      </c>
      <c r="N200" s="10" t="s">
        <v>111</v>
      </c>
      <c r="O200" s="10" t="s">
        <v>1604</v>
      </c>
      <c r="P200" s="10" t="s">
        <v>1605</v>
      </c>
      <c r="Q200" s="11"/>
      <c r="R200" s="10" t="s">
        <v>56</v>
      </c>
      <c r="S200" s="9">
        <v>19</v>
      </c>
      <c r="T200" s="9">
        <v>30</v>
      </c>
      <c r="U200" s="9">
        <v>0</v>
      </c>
      <c r="V200" s="9">
        <v>88</v>
      </c>
      <c r="W200" s="10" t="s">
        <v>38</v>
      </c>
      <c r="X200" s="9">
        <v>0</v>
      </c>
      <c r="Y200">
        <f t="shared" si="9"/>
        <v>0.38775510204081631</v>
      </c>
      <c r="Z200"/>
      <c r="AA200" s="2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x14ac:dyDescent="0.2">
      <c r="A201" s="7" t="s">
        <v>1544</v>
      </c>
      <c r="B201" s="8" t="s">
        <v>152</v>
      </c>
      <c r="C201" s="9">
        <v>68642626</v>
      </c>
      <c r="D201" s="9">
        <v>68642626</v>
      </c>
      <c r="E201" s="10" t="s">
        <v>1545</v>
      </c>
      <c r="F201" s="10" t="s">
        <v>1546</v>
      </c>
      <c r="G201" s="10" t="s">
        <v>1547</v>
      </c>
      <c r="H201" s="10" t="s">
        <v>29</v>
      </c>
      <c r="I201" s="10" t="s">
        <v>30</v>
      </c>
      <c r="J201" s="9">
        <v>165</v>
      </c>
      <c r="K201" s="10" t="s">
        <v>45</v>
      </c>
      <c r="L201" s="10" t="s">
        <v>61</v>
      </c>
      <c r="M201" s="10" t="s">
        <v>31</v>
      </c>
      <c r="N201" s="10" t="s">
        <v>44</v>
      </c>
      <c r="O201" s="10" t="s">
        <v>1548</v>
      </c>
      <c r="P201" s="10" t="s">
        <v>1549</v>
      </c>
      <c r="Q201" s="11"/>
      <c r="R201" s="10" t="s">
        <v>56</v>
      </c>
      <c r="S201" s="9">
        <v>17</v>
      </c>
      <c r="T201" s="9">
        <v>27</v>
      </c>
      <c r="U201" s="9">
        <v>0</v>
      </c>
      <c r="V201" s="9">
        <v>51</v>
      </c>
      <c r="W201" s="10" t="s">
        <v>38</v>
      </c>
      <c r="X201" s="9">
        <v>0</v>
      </c>
      <c r="Y201">
        <f t="shared" si="9"/>
        <v>0.38636363636363635</v>
      </c>
      <c r="Z201"/>
      <c r="AA201" s="20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x14ac:dyDescent="0.2">
      <c r="A202" s="7" t="s">
        <v>1715</v>
      </c>
      <c r="B202" s="8" t="s">
        <v>617</v>
      </c>
      <c r="C202" s="9">
        <v>95034540</v>
      </c>
      <c r="D202" s="9">
        <v>95034540</v>
      </c>
      <c r="E202" s="10" t="s">
        <v>1716</v>
      </c>
      <c r="F202" s="10" t="s">
        <v>1717</v>
      </c>
      <c r="G202" s="10" t="s">
        <v>1718</v>
      </c>
      <c r="H202" s="10" t="s">
        <v>29</v>
      </c>
      <c r="I202" s="10" t="s">
        <v>30</v>
      </c>
      <c r="J202" s="9">
        <v>333</v>
      </c>
      <c r="K202" s="10" t="s">
        <v>61</v>
      </c>
      <c r="L202" s="10" t="s">
        <v>31</v>
      </c>
      <c r="M202" s="10" t="s">
        <v>111</v>
      </c>
      <c r="N202" s="10" t="s">
        <v>680</v>
      </c>
      <c r="O202" s="10" t="s">
        <v>1719</v>
      </c>
      <c r="P202" s="10" t="s">
        <v>1720</v>
      </c>
      <c r="Q202" s="11"/>
      <c r="R202" s="10" t="s">
        <v>56</v>
      </c>
      <c r="S202" s="9">
        <v>16</v>
      </c>
      <c r="T202" s="9">
        <v>26</v>
      </c>
      <c r="U202" s="9">
        <v>0</v>
      </c>
      <c r="V202" s="9">
        <v>53</v>
      </c>
      <c r="W202" s="10" t="s">
        <v>38</v>
      </c>
      <c r="X202" s="9">
        <v>0</v>
      </c>
      <c r="Y202">
        <f t="shared" si="9"/>
        <v>0.38095238095238093</v>
      </c>
      <c r="Z202"/>
      <c r="AA202" s="20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x14ac:dyDescent="0.2">
      <c r="A203" s="7" t="s">
        <v>1677</v>
      </c>
      <c r="B203" s="8" t="s">
        <v>229</v>
      </c>
      <c r="C203" s="9">
        <v>96761693</v>
      </c>
      <c r="D203" s="9">
        <v>96761693</v>
      </c>
      <c r="E203" s="10" t="s">
        <v>1678</v>
      </c>
      <c r="F203" s="10" t="s">
        <v>1679</v>
      </c>
      <c r="G203" s="10" t="s">
        <v>1680</v>
      </c>
      <c r="H203" s="10" t="s">
        <v>29</v>
      </c>
      <c r="I203" s="10" t="s">
        <v>30</v>
      </c>
      <c r="J203" s="9">
        <v>131</v>
      </c>
      <c r="K203" s="10" t="s">
        <v>45</v>
      </c>
      <c r="L203" s="10" t="s">
        <v>61</v>
      </c>
      <c r="M203" s="10" t="s">
        <v>63</v>
      </c>
      <c r="N203" s="10" t="s">
        <v>79</v>
      </c>
      <c r="O203" s="10" t="s">
        <v>1681</v>
      </c>
      <c r="P203" s="10" t="s">
        <v>1682</v>
      </c>
      <c r="Q203" s="11"/>
      <c r="R203" s="10" t="s">
        <v>56</v>
      </c>
      <c r="S203" s="9">
        <v>40</v>
      </c>
      <c r="T203" s="9">
        <v>66</v>
      </c>
      <c r="U203" s="9">
        <v>0</v>
      </c>
      <c r="V203" s="9">
        <v>115</v>
      </c>
      <c r="W203" s="10" t="s">
        <v>38</v>
      </c>
      <c r="X203" s="9">
        <v>0</v>
      </c>
      <c r="Y203">
        <f t="shared" si="9"/>
        <v>0.37735849056603776</v>
      </c>
      <c r="Z203"/>
      <c r="AA203" s="20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x14ac:dyDescent="0.2">
      <c r="A204" s="7" t="s">
        <v>1657</v>
      </c>
      <c r="B204" s="8" t="s">
        <v>115</v>
      </c>
      <c r="C204" s="9">
        <v>248790161</v>
      </c>
      <c r="D204" s="9">
        <v>248790161</v>
      </c>
      <c r="E204" s="10" t="s">
        <v>1658</v>
      </c>
      <c r="F204" s="10" t="s">
        <v>1659</v>
      </c>
      <c r="G204" s="10" t="s">
        <v>1660</v>
      </c>
      <c r="H204" s="10" t="s">
        <v>29</v>
      </c>
      <c r="I204" s="10" t="s">
        <v>30</v>
      </c>
      <c r="J204" s="9">
        <v>90</v>
      </c>
      <c r="K204" s="10" t="s">
        <v>31</v>
      </c>
      <c r="L204" s="10" t="s">
        <v>32</v>
      </c>
      <c r="M204" s="10" t="s">
        <v>63</v>
      </c>
      <c r="N204" s="10" t="s">
        <v>79</v>
      </c>
      <c r="O204" s="10" t="s">
        <v>1661</v>
      </c>
      <c r="P204" s="10" t="s">
        <v>1662</v>
      </c>
      <c r="Q204" s="11"/>
      <c r="R204" s="10" t="s">
        <v>56</v>
      </c>
      <c r="S204" s="9">
        <v>27</v>
      </c>
      <c r="T204" s="9">
        <v>48</v>
      </c>
      <c r="U204" s="9">
        <v>0</v>
      </c>
      <c r="V204" s="9">
        <v>108</v>
      </c>
      <c r="W204" s="10" t="s">
        <v>38</v>
      </c>
      <c r="X204" s="9">
        <v>0</v>
      </c>
      <c r="Y204">
        <f t="shared" si="9"/>
        <v>0.36</v>
      </c>
      <c r="Z204"/>
      <c r="AA204" s="20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x14ac:dyDescent="0.2">
      <c r="A205" s="7" t="s">
        <v>1582</v>
      </c>
      <c r="B205" s="8" t="s">
        <v>152</v>
      </c>
      <c r="C205" s="9">
        <v>1943493</v>
      </c>
      <c r="D205" s="9">
        <v>1943493</v>
      </c>
      <c r="E205" s="10" t="s">
        <v>1583</v>
      </c>
      <c r="F205" s="10" t="s">
        <v>1584</v>
      </c>
      <c r="G205" s="10" t="s">
        <v>1585</v>
      </c>
      <c r="H205" s="10" t="s">
        <v>29</v>
      </c>
      <c r="I205" s="10" t="s">
        <v>30</v>
      </c>
      <c r="J205" s="9">
        <v>240</v>
      </c>
      <c r="K205" s="10" t="s">
        <v>31</v>
      </c>
      <c r="L205" s="10" t="s">
        <v>32</v>
      </c>
      <c r="M205" s="10" t="s">
        <v>44</v>
      </c>
      <c r="N205" s="10" t="s">
        <v>148</v>
      </c>
      <c r="O205" s="10" t="s">
        <v>1586</v>
      </c>
      <c r="P205" s="10" t="s">
        <v>1587</v>
      </c>
      <c r="Q205" s="11"/>
      <c r="R205" s="10" t="s">
        <v>56</v>
      </c>
      <c r="S205" s="9">
        <v>18</v>
      </c>
      <c r="T205" s="9">
        <v>33</v>
      </c>
      <c r="U205" s="9">
        <v>0</v>
      </c>
      <c r="V205" s="9">
        <v>62</v>
      </c>
      <c r="W205" s="10" t="s">
        <v>38</v>
      </c>
      <c r="X205" s="9">
        <v>0</v>
      </c>
      <c r="Y205">
        <f t="shared" si="9"/>
        <v>0.35294117647058826</v>
      </c>
      <c r="Z205"/>
      <c r="AA205" s="20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x14ac:dyDescent="0.2">
      <c r="A206" s="7" t="s">
        <v>1556</v>
      </c>
      <c r="B206" s="8" t="s">
        <v>152</v>
      </c>
      <c r="C206" s="9">
        <v>57969902</v>
      </c>
      <c r="D206" s="9">
        <v>57969902</v>
      </c>
      <c r="E206" s="10" t="s">
        <v>1557</v>
      </c>
      <c r="F206" s="10" t="s">
        <v>1558</v>
      </c>
      <c r="G206" s="10" t="s">
        <v>1559</v>
      </c>
      <c r="H206" s="10" t="s">
        <v>29</v>
      </c>
      <c r="I206" s="10" t="s">
        <v>30</v>
      </c>
      <c r="J206" s="9">
        <v>686</v>
      </c>
      <c r="K206" s="10" t="s">
        <v>31</v>
      </c>
      <c r="L206" s="10" t="s">
        <v>32</v>
      </c>
      <c r="M206" s="10" t="s">
        <v>119</v>
      </c>
      <c r="N206" s="10" t="s">
        <v>120</v>
      </c>
      <c r="O206" s="10" t="s">
        <v>1560</v>
      </c>
      <c r="P206" s="10" t="s">
        <v>1561</v>
      </c>
      <c r="Q206" s="10" t="s">
        <v>1562</v>
      </c>
      <c r="R206" s="10" t="s">
        <v>56</v>
      </c>
      <c r="S206" s="9">
        <v>25</v>
      </c>
      <c r="T206" s="9">
        <v>46</v>
      </c>
      <c r="U206" s="9">
        <v>0</v>
      </c>
      <c r="V206" s="9">
        <v>93</v>
      </c>
      <c r="W206" s="10" t="s">
        <v>38</v>
      </c>
      <c r="X206" s="9">
        <v>0</v>
      </c>
      <c r="Y206">
        <f t="shared" si="9"/>
        <v>0.352112676056338</v>
      </c>
      <c r="Z206"/>
      <c r="AA206" s="20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x14ac:dyDescent="0.2">
      <c r="A207" s="7" t="s">
        <v>1696</v>
      </c>
      <c r="B207" s="8" t="s">
        <v>229</v>
      </c>
      <c r="C207" s="9">
        <v>155719091</v>
      </c>
      <c r="D207" s="9">
        <v>155719091</v>
      </c>
      <c r="E207" s="10" t="s">
        <v>1697</v>
      </c>
      <c r="F207" s="10" t="s">
        <v>1698</v>
      </c>
      <c r="G207" s="10" t="s">
        <v>1699</v>
      </c>
      <c r="H207" s="10" t="s">
        <v>29</v>
      </c>
      <c r="I207" s="10" t="s">
        <v>30</v>
      </c>
      <c r="J207" s="9">
        <v>94</v>
      </c>
      <c r="K207" s="10" t="s">
        <v>32</v>
      </c>
      <c r="L207" s="10" t="s">
        <v>61</v>
      </c>
      <c r="M207" s="10" t="s">
        <v>212</v>
      </c>
      <c r="N207" s="10" t="s">
        <v>111</v>
      </c>
      <c r="O207" s="10" t="s">
        <v>1700</v>
      </c>
      <c r="P207" s="10" t="s">
        <v>1701</v>
      </c>
      <c r="Q207" s="11"/>
      <c r="R207" s="10" t="s">
        <v>56</v>
      </c>
      <c r="S207" s="9">
        <v>14</v>
      </c>
      <c r="T207" s="9">
        <v>26</v>
      </c>
      <c r="U207" s="9">
        <v>0</v>
      </c>
      <c r="V207" s="9">
        <v>52</v>
      </c>
      <c r="W207" s="10" t="s">
        <v>38</v>
      </c>
      <c r="X207" s="9">
        <v>0</v>
      </c>
      <c r="Y207">
        <f t="shared" si="9"/>
        <v>0.35</v>
      </c>
      <c r="Z207"/>
      <c r="AA207" s="20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x14ac:dyDescent="0.2">
      <c r="A208" s="7" t="s">
        <v>1606</v>
      </c>
      <c r="B208" s="8" t="s">
        <v>124</v>
      </c>
      <c r="C208" s="9">
        <v>9077349</v>
      </c>
      <c r="D208" s="9">
        <v>9077349</v>
      </c>
      <c r="E208" s="10" t="s">
        <v>1607</v>
      </c>
      <c r="F208" s="10" t="s">
        <v>1608</v>
      </c>
      <c r="G208" s="10" t="s">
        <v>1609</v>
      </c>
      <c r="H208" s="10" t="s">
        <v>29</v>
      </c>
      <c r="I208" s="10" t="s">
        <v>30</v>
      </c>
      <c r="J208" s="9">
        <v>3366</v>
      </c>
      <c r="K208" s="10" t="s">
        <v>31</v>
      </c>
      <c r="L208" s="10" t="s">
        <v>32</v>
      </c>
      <c r="M208" s="10" t="s">
        <v>63</v>
      </c>
      <c r="N208" s="10" t="s">
        <v>79</v>
      </c>
      <c r="O208" s="10" t="s">
        <v>1610</v>
      </c>
      <c r="P208" s="10" t="s">
        <v>1611</v>
      </c>
      <c r="Q208" s="11"/>
      <c r="R208" s="10" t="s">
        <v>56</v>
      </c>
      <c r="S208" s="9">
        <v>21</v>
      </c>
      <c r="T208" s="9">
        <v>40</v>
      </c>
      <c r="U208" s="9">
        <v>0</v>
      </c>
      <c r="V208" s="9">
        <v>97</v>
      </c>
      <c r="W208" s="10" t="s">
        <v>38</v>
      </c>
      <c r="X208" s="9">
        <v>0</v>
      </c>
      <c r="Y208">
        <f t="shared" si="9"/>
        <v>0.34426229508196721</v>
      </c>
      <c r="Z208"/>
      <c r="AA208" s="20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x14ac:dyDescent="0.2">
      <c r="A209" s="7" t="s">
        <v>1514</v>
      </c>
      <c r="B209" s="8" t="s">
        <v>263</v>
      </c>
      <c r="C209" s="9">
        <v>93376091</v>
      </c>
      <c r="D209" s="9">
        <v>93376091</v>
      </c>
      <c r="E209" s="10" t="s">
        <v>1515</v>
      </c>
      <c r="F209" s="10" t="s">
        <v>1516</v>
      </c>
      <c r="G209" s="10" t="s">
        <v>1517</v>
      </c>
      <c r="H209" s="10" t="s">
        <v>29</v>
      </c>
      <c r="I209" s="10" t="s">
        <v>30</v>
      </c>
      <c r="J209" s="9">
        <v>7</v>
      </c>
      <c r="K209" s="10" t="s">
        <v>45</v>
      </c>
      <c r="L209" s="10" t="s">
        <v>61</v>
      </c>
      <c r="M209" s="10" t="s">
        <v>388</v>
      </c>
      <c r="N209" s="10" t="s">
        <v>199</v>
      </c>
      <c r="O209" s="10" t="s">
        <v>1518</v>
      </c>
      <c r="P209" s="10" t="s">
        <v>1519</v>
      </c>
      <c r="Q209" s="11"/>
      <c r="R209" s="10" t="s">
        <v>56</v>
      </c>
      <c r="S209" s="9">
        <v>9</v>
      </c>
      <c r="T209" s="9">
        <v>18</v>
      </c>
      <c r="U209" s="9">
        <v>0</v>
      </c>
      <c r="V209" s="9">
        <v>69</v>
      </c>
      <c r="W209" s="10" t="s">
        <v>38</v>
      </c>
      <c r="X209" s="9">
        <v>0</v>
      </c>
      <c r="Y209">
        <f t="shared" si="9"/>
        <v>0.33333333333333331</v>
      </c>
      <c r="Z209"/>
      <c r="AA209" s="20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x14ac:dyDescent="0.2">
      <c r="A210" s="7" t="s">
        <v>1639</v>
      </c>
      <c r="B210" s="8" t="s">
        <v>115</v>
      </c>
      <c r="C210" s="9">
        <v>247835758</v>
      </c>
      <c r="D210" s="9">
        <v>247835758</v>
      </c>
      <c r="E210" s="10" t="s">
        <v>1640</v>
      </c>
      <c r="F210" s="10" t="s">
        <v>1641</v>
      </c>
      <c r="G210" s="10" t="s">
        <v>1642</v>
      </c>
      <c r="H210" s="10" t="s">
        <v>29</v>
      </c>
      <c r="I210" s="10" t="s">
        <v>30</v>
      </c>
      <c r="J210" s="9">
        <v>196</v>
      </c>
      <c r="K210" s="10" t="s">
        <v>45</v>
      </c>
      <c r="L210" s="10" t="s">
        <v>61</v>
      </c>
      <c r="M210" s="10" t="s">
        <v>33</v>
      </c>
      <c r="N210" s="10" t="s">
        <v>212</v>
      </c>
      <c r="O210" s="10" t="s">
        <v>1643</v>
      </c>
      <c r="P210" s="10" t="s">
        <v>1644</v>
      </c>
      <c r="Q210" s="11"/>
      <c r="R210" s="10" t="s">
        <v>56</v>
      </c>
      <c r="S210" s="9">
        <v>23</v>
      </c>
      <c r="T210" s="9">
        <v>46</v>
      </c>
      <c r="U210" s="9">
        <v>0</v>
      </c>
      <c r="V210" s="9">
        <v>77</v>
      </c>
      <c r="W210" s="10" t="s">
        <v>38</v>
      </c>
      <c r="X210" s="9">
        <v>0</v>
      </c>
      <c r="Y210">
        <f t="shared" si="9"/>
        <v>0.33333333333333331</v>
      </c>
      <c r="Z210"/>
      <c r="AA210" s="2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x14ac:dyDescent="0.2">
      <c r="A211" s="7" t="s">
        <v>1709</v>
      </c>
      <c r="B211" s="8" t="s">
        <v>661</v>
      </c>
      <c r="C211" s="9">
        <v>76757144</v>
      </c>
      <c r="D211" s="9">
        <v>76757144</v>
      </c>
      <c r="E211" s="10" t="s">
        <v>1710</v>
      </c>
      <c r="F211" s="10" t="s">
        <v>1711</v>
      </c>
      <c r="G211" s="10" t="s">
        <v>1712</v>
      </c>
      <c r="H211" s="10" t="s">
        <v>29</v>
      </c>
      <c r="I211" s="10" t="s">
        <v>30</v>
      </c>
      <c r="J211" s="9">
        <v>1242</v>
      </c>
      <c r="K211" s="10" t="s">
        <v>45</v>
      </c>
      <c r="L211" s="10" t="s">
        <v>61</v>
      </c>
      <c r="M211" s="10" t="s">
        <v>62</v>
      </c>
      <c r="N211" s="10" t="s">
        <v>111</v>
      </c>
      <c r="O211" s="10" t="s">
        <v>1713</v>
      </c>
      <c r="P211" s="10" t="s">
        <v>1714</v>
      </c>
      <c r="Q211" s="11"/>
      <c r="R211" s="10" t="s">
        <v>56</v>
      </c>
      <c r="S211" s="9">
        <v>34</v>
      </c>
      <c r="T211" s="9">
        <v>71</v>
      </c>
      <c r="U211" s="9">
        <v>0</v>
      </c>
      <c r="V211" s="9">
        <v>111</v>
      </c>
      <c r="W211" s="10" t="s">
        <v>38</v>
      </c>
      <c r="X211" s="9">
        <v>0</v>
      </c>
      <c r="Y211">
        <f t="shared" si="9"/>
        <v>0.32380952380952382</v>
      </c>
      <c r="Z211"/>
      <c r="AA211" s="20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x14ac:dyDescent="0.2">
      <c r="A212" s="7" t="s">
        <v>1569</v>
      </c>
      <c r="B212" s="8" t="s">
        <v>115</v>
      </c>
      <c r="C212" s="9">
        <v>13839890</v>
      </c>
      <c r="D212" s="9">
        <v>13839890</v>
      </c>
      <c r="E212" s="10" t="s">
        <v>1570</v>
      </c>
      <c r="F212" s="10" t="s">
        <v>1571</v>
      </c>
      <c r="G212" s="10" t="s">
        <v>1572</v>
      </c>
      <c r="H212" s="10" t="s">
        <v>29</v>
      </c>
      <c r="I212" s="10" t="s">
        <v>30</v>
      </c>
      <c r="J212" s="9">
        <v>67</v>
      </c>
      <c r="K212" s="10" t="s">
        <v>31</v>
      </c>
      <c r="L212" s="10" t="s">
        <v>32</v>
      </c>
      <c r="M212" s="10" t="s">
        <v>44</v>
      </c>
      <c r="N212" s="10" t="s">
        <v>45</v>
      </c>
      <c r="O212" s="10" t="s">
        <v>1573</v>
      </c>
      <c r="P212" s="10" t="s">
        <v>1574</v>
      </c>
      <c r="Q212" s="11"/>
      <c r="R212" s="10" t="s">
        <v>56</v>
      </c>
      <c r="S212" s="9">
        <v>33</v>
      </c>
      <c r="T212" s="9">
        <v>70</v>
      </c>
      <c r="U212" s="9">
        <v>0</v>
      </c>
      <c r="V212" s="9">
        <v>101</v>
      </c>
      <c r="W212" s="10" t="s">
        <v>38</v>
      </c>
      <c r="X212" s="9">
        <v>0</v>
      </c>
      <c r="Y212">
        <f t="shared" si="9"/>
        <v>0.32038834951456313</v>
      </c>
      <c r="Z212"/>
      <c r="AA212" s="20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x14ac:dyDescent="0.2">
      <c r="A213" s="7" t="s">
        <v>1496</v>
      </c>
      <c r="B213" s="8" t="s">
        <v>115</v>
      </c>
      <c r="C213" s="9">
        <v>3669218</v>
      </c>
      <c r="D213" s="9">
        <v>3669218</v>
      </c>
      <c r="E213" s="10" t="s">
        <v>1497</v>
      </c>
      <c r="F213" s="10" t="s">
        <v>1498</v>
      </c>
      <c r="G213" s="10" t="s">
        <v>1499</v>
      </c>
      <c r="H213" s="10" t="s">
        <v>29</v>
      </c>
      <c r="I213" s="10" t="s">
        <v>30</v>
      </c>
      <c r="J213" s="9">
        <v>58</v>
      </c>
      <c r="K213" s="10" t="s">
        <v>45</v>
      </c>
      <c r="L213" s="10" t="s">
        <v>61</v>
      </c>
      <c r="M213" s="10" t="s">
        <v>63</v>
      </c>
      <c r="N213" s="10" t="s">
        <v>111</v>
      </c>
      <c r="O213" s="10" t="s">
        <v>1500</v>
      </c>
      <c r="P213" s="10" t="s">
        <v>1501</v>
      </c>
      <c r="Q213" s="11"/>
      <c r="R213" s="10" t="s">
        <v>56</v>
      </c>
      <c r="S213" s="9">
        <v>21</v>
      </c>
      <c r="T213" s="9">
        <v>45</v>
      </c>
      <c r="U213" s="9">
        <v>0</v>
      </c>
      <c r="V213" s="9">
        <v>97</v>
      </c>
      <c r="W213" s="10" t="s">
        <v>89</v>
      </c>
      <c r="X213" s="9">
        <v>0</v>
      </c>
      <c r="Y213">
        <f t="shared" si="9"/>
        <v>0.31818181818181818</v>
      </c>
      <c r="Z213"/>
      <c r="AA213" s="20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x14ac:dyDescent="0.2">
      <c r="A214" s="7" t="s">
        <v>1575</v>
      </c>
      <c r="B214" s="8" t="s">
        <v>40</v>
      </c>
      <c r="C214" s="9">
        <v>54959092</v>
      </c>
      <c r="D214" s="9">
        <v>54959092</v>
      </c>
      <c r="E214" s="10" t="s">
        <v>1576</v>
      </c>
      <c r="F214" s="10" t="s">
        <v>1577</v>
      </c>
      <c r="G214" s="10" t="s">
        <v>1578</v>
      </c>
      <c r="H214" s="10" t="s">
        <v>29</v>
      </c>
      <c r="I214" s="10" t="s">
        <v>30</v>
      </c>
      <c r="J214" s="9">
        <v>53</v>
      </c>
      <c r="K214" s="10" t="s">
        <v>45</v>
      </c>
      <c r="L214" s="10" t="s">
        <v>61</v>
      </c>
      <c r="M214" s="10" t="s">
        <v>44</v>
      </c>
      <c r="N214" s="10" t="s">
        <v>148</v>
      </c>
      <c r="O214" s="10" t="s">
        <v>1579</v>
      </c>
      <c r="P214" s="10" t="s">
        <v>1580</v>
      </c>
      <c r="Q214" s="10" t="s">
        <v>1581</v>
      </c>
      <c r="R214" s="10" t="s">
        <v>37</v>
      </c>
      <c r="S214" s="9">
        <v>10</v>
      </c>
      <c r="T214" s="9">
        <v>22</v>
      </c>
      <c r="U214" s="9">
        <v>0</v>
      </c>
      <c r="V214" s="9">
        <v>38</v>
      </c>
      <c r="W214" s="10" t="s">
        <v>38</v>
      </c>
      <c r="X214" s="9">
        <v>0</v>
      </c>
      <c r="Y214">
        <f t="shared" si="9"/>
        <v>0.3125</v>
      </c>
      <c r="Z214"/>
      <c r="AA214" s="20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x14ac:dyDescent="0.2">
      <c r="A215" s="7" t="s">
        <v>1745</v>
      </c>
      <c r="B215" s="8" t="s">
        <v>124</v>
      </c>
      <c r="C215" s="9">
        <v>22498762</v>
      </c>
      <c r="D215" s="9">
        <v>22498762</v>
      </c>
      <c r="E215" s="10" t="s">
        <v>1746</v>
      </c>
      <c r="F215" s="10" t="s">
        <v>1747</v>
      </c>
      <c r="G215" s="10" t="s">
        <v>1748</v>
      </c>
      <c r="H215" s="10" t="s">
        <v>29</v>
      </c>
      <c r="I215" s="10" t="s">
        <v>30</v>
      </c>
      <c r="J215" s="9">
        <v>848</v>
      </c>
      <c r="K215" s="10" t="s">
        <v>31</v>
      </c>
      <c r="L215" s="10" t="s">
        <v>32</v>
      </c>
      <c r="M215" s="10" t="s">
        <v>31</v>
      </c>
      <c r="N215" s="10" t="s">
        <v>119</v>
      </c>
      <c r="O215" s="10" t="s">
        <v>1749</v>
      </c>
      <c r="P215" s="10" t="s">
        <v>1750</v>
      </c>
      <c r="Q215" s="11"/>
      <c r="R215" s="10" t="s">
        <v>56</v>
      </c>
      <c r="S215" s="9">
        <v>42</v>
      </c>
      <c r="T215" s="9">
        <v>95</v>
      </c>
      <c r="U215" s="9">
        <v>0</v>
      </c>
      <c r="V215" s="9">
        <v>140</v>
      </c>
      <c r="W215" s="10" t="s">
        <v>38</v>
      </c>
      <c r="X215" s="9">
        <v>0</v>
      </c>
      <c r="Y215">
        <f t="shared" si="9"/>
        <v>0.30656934306569344</v>
      </c>
      <c r="Z215"/>
      <c r="AA215" s="20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x14ac:dyDescent="0.2">
      <c r="A216" s="7" t="s">
        <v>1550</v>
      </c>
      <c r="B216" s="8" t="s">
        <v>50</v>
      </c>
      <c r="C216" s="9">
        <v>73850312</v>
      </c>
      <c r="D216" s="9">
        <v>73850312</v>
      </c>
      <c r="E216" s="10" t="s">
        <v>1551</v>
      </c>
      <c r="F216" s="10" t="s">
        <v>1552</v>
      </c>
      <c r="G216" s="10" t="s">
        <v>1553</v>
      </c>
      <c r="H216" s="10" t="s">
        <v>29</v>
      </c>
      <c r="I216" s="10" t="s">
        <v>30</v>
      </c>
      <c r="J216" s="9">
        <v>908</v>
      </c>
      <c r="K216" s="10" t="s">
        <v>31</v>
      </c>
      <c r="L216" s="10" t="s">
        <v>32</v>
      </c>
      <c r="M216" s="10" t="s">
        <v>119</v>
      </c>
      <c r="N216" s="10" t="s">
        <v>120</v>
      </c>
      <c r="O216" s="10" t="s">
        <v>1554</v>
      </c>
      <c r="P216" s="10" t="s">
        <v>1555</v>
      </c>
      <c r="Q216" s="11"/>
      <c r="R216" s="10" t="s">
        <v>56</v>
      </c>
      <c r="S216" s="9">
        <v>14</v>
      </c>
      <c r="T216" s="9">
        <v>33</v>
      </c>
      <c r="U216" s="9">
        <v>0</v>
      </c>
      <c r="V216" s="9">
        <v>52</v>
      </c>
      <c r="W216" s="10" t="s">
        <v>38</v>
      </c>
      <c r="X216" s="9">
        <v>0</v>
      </c>
      <c r="Y216">
        <f t="shared" si="9"/>
        <v>0.2978723404255319</v>
      </c>
      <c r="Z216"/>
      <c r="AA216" s="20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x14ac:dyDescent="0.2">
      <c r="A217" s="7" t="s">
        <v>1502</v>
      </c>
      <c r="B217" s="8" t="s">
        <v>124</v>
      </c>
      <c r="C217" s="9">
        <v>51986351</v>
      </c>
      <c r="D217" s="9">
        <v>51986351</v>
      </c>
      <c r="E217" s="10" t="s">
        <v>1503</v>
      </c>
      <c r="F217" s="10" t="s">
        <v>1504</v>
      </c>
      <c r="G217" s="10" t="s">
        <v>1505</v>
      </c>
      <c r="H217" s="10" t="s">
        <v>29</v>
      </c>
      <c r="I217" s="10" t="s">
        <v>30</v>
      </c>
      <c r="J217" s="9">
        <v>252</v>
      </c>
      <c r="K217" s="10" t="s">
        <v>31</v>
      </c>
      <c r="L217" s="10" t="s">
        <v>32</v>
      </c>
      <c r="M217" s="10" t="s">
        <v>119</v>
      </c>
      <c r="N217" s="10" t="s">
        <v>120</v>
      </c>
      <c r="O217" s="10" t="s">
        <v>1506</v>
      </c>
      <c r="P217" s="10" t="s">
        <v>1507</v>
      </c>
      <c r="Q217" s="11"/>
      <c r="R217" s="10" t="s">
        <v>56</v>
      </c>
      <c r="S217" s="9">
        <v>25</v>
      </c>
      <c r="T217" s="9">
        <v>59</v>
      </c>
      <c r="U217" s="9">
        <v>0</v>
      </c>
      <c r="V217" s="9">
        <v>83</v>
      </c>
      <c r="W217" s="10" t="s">
        <v>38</v>
      </c>
      <c r="X217" s="9">
        <v>0</v>
      </c>
      <c r="Y217">
        <f t="shared" si="9"/>
        <v>0.29761904761904762</v>
      </c>
      <c r="Z217"/>
      <c r="AA217" s="20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x14ac:dyDescent="0.2">
      <c r="A218" s="7" t="s">
        <v>1563</v>
      </c>
      <c r="B218" s="8" t="s">
        <v>152</v>
      </c>
      <c r="C218" s="9">
        <v>10046133</v>
      </c>
      <c r="D218" s="9">
        <v>10046133</v>
      </c>
      <c r="E218" s="10" t="s">
        <v>1564</v>
      </c>
      <c r="F218" s="10" t="s">
        <v>1565</v>
      </c>
      <c r="G218" s="10" t="s">
        <v>1566</v>
      </c>
      <c r="H218" s="10" t="s">
        <v>29</v>
      </c>
      <c r="I218" s="10" t="s">
        <v>30</v>
      </c>
      <c r="J218" s="9">
        <v>158</v>
      </c>
      <c r="K218" s="10" t="s">
        <v>45</v>
      </c>
      <c r="L218" s="10" t="s">
        <v>61</v>
      </c>
      <c r="M218" s="10" t="s">
        <v>62</v>
      </c>
      <c r="N218" s="10" t="s">
        <v>63</v>
      </c>
      <c r="O218" s="10" t="s">
        <v>1567</v>
      </c>
      <c r="P218" s="10" t="s">
        <v>1568</v>
      </c>
      <c r="Q218" s="11"/>
      <c r="R218" s="10" t="s">
        <v>56</v>
      </c>
      <c r="S218" s="9">
        <v>8</v>
      </c>
      <c r="T218" s="9">
        <v>19</v>
      </c>
      <c r="U218" s="9">
        <v>0</v>
      </c>
      <c r="V218" s="9">
        <v>27</v>
      </c>
      <c r="W218" s="10" t="s">
        <v>38</v>
      </c>
      <c r="X218" s="9">
        <v>0</v>
      </c>
      <c r="Y218">
        <f t="shared" si="9"/>
        <v>0.29629629629629628</v>
      </c>
      <c r="Z218"/>
      <c r="AA218" s="20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x14ac:dyDescent="0.2">
      <c r="A219" s="7" t="s">
        <v>1702</v>
      </c>
      <c r="B219" s="8" t="s">
        <v>40</v>
      </c>
      <c r="C219" s="9">
        <v>108475947</v>
      </c>
      <c r="D219" s="9">
        <v>108475947</v>
      </c>
      <c r="E219" s="10" t="s">
        <v>1703</v>
      </c>
      <c r="F219" s="10" t="s">
        <v>1704</v>
      </c>
      <c r="G219" s="10" t="s">
        <v>1705</v>
      </c>
      <c r="H219" s="10" t="s">
        <v>29</v>
      </c>
      <c r="I219" s="10" t="s">
        <v>30</v>
      </c>
      <c r="J219" s="9">
        <v>29</v>
      </c>
      <c r="K219" s="10" t="s">
        <v>31</v>
      </c>
      <c r="L219" s="10" t="s">
        <v>32</v>
      </c>
      <c r="M219" s="10" t="s">
        <v>63</v>
      </c>
      <c r="N219" s="10" t="s">
        <v>79</v>
      </c>
      <c r="O219" s="10" t="s">
        <v>1706</v>
      </c>
      <c r="P219" s="10" t="s">
        <v>1707</v>
      </c>
      <c r="Q219" s="10" t="s">
        <v>1708</v>
      </c>
      <c r="R219" s="10" t="s">
        <v>56</v>
      </c>
      <c r="S219" s="9">
        <v>9</v>
      </c>
      <c r="T219" s="9">
        <v>22</v>
      </c>
      <c r="U219" s="9">
        <v>0</v>
      </c>
      <c r="V219" s="9">
        <v>35</v>
      </c>
      <c r="W219" s="10" t="s">
        <v>38</v>
      </c>
      <c r="X219" s="9">
        <v>0</v>
      </c>
      <c r="Y219">
        <f t="shared" si="9"/>
        <v>0.29032258064516131</v>
      </c>
      <c r="Z219"/>
      <c r="AA219" s="20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x14ac:dyDescent="0.2">
      <c r="A220" s="7" t="s">
        <v>1645</v>
      </c>
      <c r="B220" s="8" t="s">
        <v>152</v>
      </c>
      <c r="C220" s="9">
        <v>55968718</v>
      </c>
      <c r="D220" s="9">
        <v>55968718</v>
      </c>
      <c r="E220" s="10" t="s">
        <v>1646</v>
      </c>
      <c r="F220" s="10" t="s">
        <v>1647</v>
      </c>
      <c r="G220" s="10" t="s">
        <v>1648</v>
      </c>
      <c r="H220" s="10" t="s">
        <v>29</v>
      </c>
      <c r="I220" s="10" t="s">
        <v>30</v>
      </c>
      <c r="J220" s="9">
        <v>174</v>
      </c>
      <c r="K220" s="10" t="s">
        <v>45</v>
      </c>
      <c r="L220" s="10" t="s">
        <v>61</v>
      </c>
      <c r="M220" s="10" t="s">
        <v>95</v>
      </c>
      <c r="N220" s="10" t="s">
        <v>325</v>
      </c>
      <c r="O220" s="10" t="s">
        <v>1649</v>
      </c>
      <c r="P220" s="10" t="s">
        <v>1650</v>
      </c>
      <c r="Q220" s="11"/>
      <c r="R220" s="10" t="s">
        <v>56</v>
      </c>
      <c r="S220" s="9">
        <v>8</v>
      </c>
      <c r="T220" s="9">
        <v>21</v>
      </c>
      <c r="U220" s="9">
        <v>0</v>
      </c>
      <c r="V220" s="9">
        <v>51</v>
      </c>
      <c r="W220" s="10" t="s">
        <v>38</v>
      </c>
      <c r="X220" s="9">
        <v>0</v>
      </c>
      <c r="Y220">
        <f t="shared" si="9"/>
        <v>0.27586206896551724</v>
      </c>
      <c r="Z220"/>
      <c r="AA220" s="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x14ac:dyDescent="0.2">
      <c r="A221" s="7" t="s">
        <v>1671</v>
      </c>
      <c r="B221" s="8" t="s">
        <v>91</v>
      </c>
      <c r="C221" s="9">
        <v>17632555</v>
      </c>
      <c r="D221" s="9">
        <v>17632555</v>
      </c>
      <c r="E221" s="10" t="s">
        <v>1672</v>
      </c>
      <c r="F221" s="10" t="s">
        <v>1673</v>
      </c>
      <c r="G221" s="10" t="s">
        <v>1674</v>
      </c>
      <c r="H221" s="10" t="s">
        <v>29</v>
      </c>
      <c r="I221" s="10" t="s">
        <v>30</v>
      </c>
      <c r="J221" s="9">
        <v>1915</v>
      </c>
      <c r="K221" s="10" t="s">
        <v>31</v>
      </c>
      <c r="L221" s="10" t="s">
        <v>32</v>
      </c>
      <c r="M221" s="10" t="s">
        <v>44</v>
      </c>
      <c r="N221" s="10" t="s">
        <v>148</v>
      </c>
      <c r="O221" s="10" t="s">
        <v>1675</v>
      </c>
      <c r="P221" s="10" t="s">
        <v>1676</v>
      </c>
      <c r="Q221" s="11"/>
      <c r="R221" s="10" t="s">
        <v>56</v>
      </c>
      <c r="S221" s="9">
        <v>39</v>
      </c>
      <c r="T221" s="9">
        <v>105</v>
      </c>
      <c r="U221" s="9">
        <v>0</v>
      </c>
      <c r="V221" s="9">
        <v>178</v>
      </c>
      <c r="W221" s="10" t="s">
        <v>38</v>
      </c>
      <c r="X221" s="9">
        <v>0</v>
      </c>
      <c r="Y221">
        <f t="shared" si="9"/>
        <v>0.27083333333333331</v>
      </c>
      <c r="Z221"/>
      <c r="AA221" s="20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x14ac:dyDescent="0.2">
      <c r="A222" s="7" t="s">
        <v>1751</v>
      </c>
      <c r="B222" s="8" t="s">
        <v>68</v>
      </c>
      <c r="C222" s="9">
        <v>28547142</v>
      </c>
      <c r="D222" s="9">
        <v>28547142</v>
      </c>
      <c r="E222" s="10" t="s">
        <v>1752</v>
      </c>
      <c r="F222" s="10" t="s">
        <v>1753</v>
      </c>
      <c r="G222" s="10" t="s">
        <v>1754</v>
      </c>
      <c r="H222" s="10" t="s">
        <v>29</v>
      </c>
      <c r="I222" s="10" t="s">
        <v>30</v>
      </c>
      <c r="J222" s="9">
        <v>159</v>
      </c>
      <c r="K222" s="10" t="s">
        <v>45</v>
      </c>
      <c r="L222" s="10" t="s">
        <v>61</v>
      </c>
      <c r="M222" s="10" t="s">
        <v>388</v>
      </c>
      <c r="N222" s="10" t="s">
        <v>199</v>
      </c>
      <c r="O222" s="10" t="s">
        <v>1755</v>
      </c>
      <c r="P222" s="10" t="s">
        <v>1756</v>
      </c>
      <c r="Q222" s="11"/>
      <c r="R222" s="10" t="s">
        <v>56</v>
      </c>
      <c r="S222" s="9">
        <v>9</v>
      </c>
      <c r="T222" s="9">
        <v>27</v>
      </c>
      <c r="U222" s="9">
        <v>0</v>
      </c>
      <c r="V222" s="9">
        <v>70</v>
      </c>
      <c r="W222" s="10" t="s">
        <v>38</v>
      </c>
      <c r="X222" s="9">
        <v>0</v>
      </c>
      <c r="Y222">
        <f t="shared" si="9"/>
        <v>0.25</v>
      </c>
      <c r="Z222"/>
      <c r="AA222" s="20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x14ac:dyDescent="0.2">
      <c r="A223" s="7" t="s">
        <v>1477</v>
      </c>
      <c r="B223" s="8" t="s">
        <v>115</v>
      </c>
      <c r="C223" s="9">
        <v>120437703</v>
      </c>
      <c r="D223" s="9">
        <v>120437703</v>
      </c>
      <c r="E223" s="10" t="s">
        <v>1478</v>
      </c>
      <c r="F223" s="10" t="s">
        <v>1479</v>
      </c>
      <c r="G223" s="10" t="s">
        <v>1480</v>
      </c>
      <c r="H223" s="10" t="s">
        <v>29</v>
      </c>
      <c r="I223" s="10" t="s">
        <v>30</v>
      </c>
      <c r="J223" s="9">
        <v>419</v>
      </c>
      <c r="K223" s="10" t="s">
        <v>45</v>
      </c>
      <c r="L223" s="10" t="s">
        <v>32</v>
      </c>
      <c r="M223" s="10" t="s">
        <v>119</v>
      </c>
      <c r="N223" s="10" t="s">
        <v>388</v>
      </c>
      <c r="O223" s="10" t="s">
        <v>1481</v>
      </c>
      <c r="P223" s="10" t="s">
        <v>1482</v>
      </c>
      <c r="Q223" s="11"/>
      <c r="R223" s="10" t="s">
        <v>56</v>
      </c>
      <c r="S223" s="9">
        <v>12</v>
      </c>
      <c r="T223" s="9">
        <v>41</v>
      </c>
      <c r="U223" s="9">
        <v>0</v>
      </c>
      <c r="V223" s="9">
        <v>74</v>
      </c>
      <c r="W223" s="10" t="s">
        <v>38</v>
      </c>
      <c r="X223" s="9">
        <v>0</v>
      </c>
      <c r="Y223">
        <f t="shared" si="9"/>
        <v>0.22641509433962265</v>
      </c>
      <c r="Z223"/>
      <c r="AA223" s="20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</sheetData>
  <sortState xmlns:xlrd2="http://schemas.microsoft.com/office/spreadsheetml/2017/richdata2" ref="A2:Y226">
    <sortCondition descending="1" ref="X2:X2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Veatch</cp:lastModifiedBy>
  <dcterms:created xsi:type="dcterms:W3CDTF">2019-10-18T23:33:37Z</dcterms:created>
  <dcterms:modified xsi:type="dcterms:W3CDTF">2020-08-08T15:23:49Z</dcterms:modified>
</cp:coreProperties>
</file>